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 activeTab="1"/>
  </bookViews>
  <sheets>
    <sheet name="Реестр 01.01.21" sheetId="1" r:id="rId1"/>
    <sheet name="Реестр 01.01.22" sheetId="7" r:id="rId2"/>
  </sheets>
  <calcPr calcId="125725"/>
</workbook>
</file>

<file path=xl/calcChain.xml><?xml version="1.0" encoding="utf-8"?>
<calcChain xmlns="http://schemas.openxmlformats.org/spreadsheetml/2006/main">
  <c r="B71" i="7"/>
  <c r="B72" s="1"/>
  <c r="B73" s="1"/>
  <c r="B69"/>
  <c r="B67"/>
  <c r="B62"/>
  <c r="B44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A174"/>
  <c r="A175" s="1"/>
  <c r="B122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A122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B8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A81"/>
  <c r="A82" s="1"/>
  <c r="A83" s="1"/>
  <c r="A84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H76"/>
  <c r="G40"/>
  <c r="G39"/>
  <c r="B28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A28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14"/>
  <c r="B15" s="1"/>
  <c r="B16" s="1"/>
  <c r="B17" s="1"/>
  <c r="B18" s="1"/>
  <c r="B19" s="1"/>
  <c r="B20" s="1"/>
  <c r="B21" s="1"/>
  <c r="B22" s="1"/>
  <c r="B23" s="1"/>
  <c r="B24" s="1"/>
  <c r="C12"/>
  <c r="D12" s="1"/>
  <c r="E12" s="1"/>
  <c r="F12" s="1"/>
  <c r="G12" s="1"/>
  <c r="H12" s="1"/>
  <c r="I12" s="1"/>
  <c r="J12" s="1"/>
  <c r="K12" s="1"/>
  <c r="L12" s="1"/>
  <c r="B12"/>
  <c r="C8"/>
  <c r="D8" s="1"/>
  <c r="E8" s="1"/>
  <c r="F8" s="1"/>
  <c r="G8" s="1"/>
  <c r="H8" s="1"/>
  <c r="I8" s="1"/>
  <c r="J8" s="1"/>
  <c r="K8" s="1"/>
  <c r="L8" s="1"/>
  <c r="A81" i="1"/>
  <c r="B81"/>
  <c r="G39"/>
  <c r="B116"/>
  <c r="A116"/>
  <c r="G40"/>
  <c r="A117" l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B117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82"/>
  <c r="B83" s="1"/>
  <c r="B84" s="1"/>
  <c r="B85" s="1"/>
  <c r="B86" s="1"/>
  <c r="B87" s="1"/>
  <c r="B88" s="1"/>
  <c r="B89" s="1"/>
  <c r="B14"/>
  <c r="B15" s="1"/>
  <c r="B16" s="1"/>
  <c r="B17" s="1"/>
  <c r="B18" s="1"/>
  <c r="B19" s="1"/>
  <c r="B20" s="1"/>
  <c r="B21" s="1"/>
  <c r="B22" s="1"/>
  <c r="B23" s="1"/>
  <c r="B24" s="1"/>
  <c r="H76"/>
  <c r="A165"/>
  <c r="A166" s="1"/>
  <c r="B45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3" s="1"/>
  <c r="B68" s="1"/>
  <c r="B70" s="1"/>
  <c r="B72" s="1"/>
  <c r="B73" s="1"/>
  <c r="B74" s="1"/>
  <c r="B131" l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A13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B90"/>
  <c r="B91" s="1"/>
  <c r="B92" s="1"/>
  <c r="B93" s="1"/>
  <c r="B28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94" l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A82"/>
  <c r="A83" s="1"/>
  <c r="A84" s="1"/>
  <c r="A86" s="1"/>
  <c r="A87" s="1"/>
  <c r="A88" s="1"/>
  <c r="A89" l="1"/>
  <c r="A90" s="1"/>
  <c r="A91" s="1"/>
  <c r="A92" s="1"/>
  <c r="A93" s="1"/>
  <c r="B12"/>
  <c r="C12" s="1"/>
  <c r="D12" s="1"/>
  <c r="E12" s="1"/>
  <c r="F12" s="1"/>
  <c r="G12" s="1"/>
  <c r="H12" s="1"/>
  <c r="I12" s="1"/>
  <c r="J12" s="1"/>
  <c r="K12" s="1"/>
  <c r="L12" s="1"/>
  <c r="C8"/>
  <c r="D8" s="1"/>
  <c r="E8" s="1"/>
  <c r="F8" s="1"/>
  <c r="G8" s="1"/>
  <c r="H8" s="1"/>
  <c r="I8" s="1"/>
  <c r="J8" s="1"/>
  <c r="K8" s="1"/>
  <c r="L8" s="1"/>
  <c r="A94" l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28"/>
  <c r="A29" s="1"/>
  <c r="A30" s="1"/>
  <c r="A31" s="1"/>
  <c r="A32" s="1"/>
  <c r="A33" s="1"/>
  <c r="A34" s="1"/>
  <c r="A35" s="1"/>
  <c r="A36" s="1"/>
  <c r="A37" s="1"/>
  <c r="A38" s="1"/>
  <c r="A39" s="1"/>
  <c r="A40" s="1"/>
  <c r="A41" s="1"/>
</calcChain>
</file>

<file path=xl/sharedStrings.xml><?xml version="1.0" encoding="utf-8"?>
<sst xmlns="http://schemas.openxmlformats.org/spreadsheetml/2006/main" count="1264" uniqueCount="284">
  <si>
    <t>РЕЕСТР</t>
  </si>
  <si>
    <t>Раздел 1. НЕДВИЖИМОЕ ИМУЩЕСТВО</t>
  </si>
  <si>
    <t>Подраздел 1.1. Жилищный фонд</t>
  </si>
  <si>
    <t>Реестровый или порядковый номер</t>
  </si>
  <si>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</si>
  <si>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</si>
  <si>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</si>
  <si>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</si>
  <si>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Балансовая стоимость недвижимого имущества и начисленная аммортизация (износ)</t>
  </si>
  <si>
    <t>Кадастровая стоимость недвижимого имущества</t>
  </si>
  <si>
    <t>Дата возникновения и прекращения права собственности на недвижимое имущество</t>
  </si>
  <si>
    <t>Реквизиты документов - оснований возникновения(прекращения)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</si>
  <si>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</si>
  <si>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основания и дата возникновекния и прекращения ограничений (обременений) в отношении муниципального недвижимого имущества</t>
  </si>
  <si>
    <t>№ п/п</t>
  </si>
  <si>
    <t>Балансовая стоимость недвижимого имущества (руб.) и начисленная аммортизация (износ)</t>
  </si>
  <si>
    <t>Реквизиты документов - оснований возникновения (прекращения) права муниципальной собственности на недвижимое имущество</t>
  </si>
  <si>
    <t>Основания и дата возникновекния и прекращения ограничений (обременений) в отношении муниципального недвижимого имущества</t>
  </si>
  <si>
    <t>Автомобильная дорога</t>
  </si>
  <si>
    <t>Наименование движимого имущества</t>
  </si>
  <si>
    <t>Балансовая стоимость движимого имущества (руб.) и начисленная аммортизация (износ)</t>
  </si>
  <si>
    <t>Реквизиты документов - оснований возникновения (прекращения) права муниципальной собственности на движимое имущество</t>
  </si>
  <si>
    <t>Паспорт ТА 267874</t>
  </si>
  <si>
    <t>Дата возникновения и прекращения права собственности на движимое имущество</t>
  </si>
  <si>
    <t>Полное наименование и организационно-правовая форма юридического лица</t>
  </si>
  <si>
    <t xml:space="preserve">Адрес (местонахождение) </t>
  </si>
  <si>
    <t>Основной государственный регистрационный номер и дата государственной регистрации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</si>
  <si>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юридического лица</t>
  </si>
  <si>
    <t>Данные о балансовой и остаточной стоимости основных средств (фондов)</t>
  </si>
  <si>
    <t>Среднесписочная численность работников</t>
  </si>
  <si>
    <t>Подраздел 1.4. Земельные участки</t>
  </si>
  <si>
    <t>Раздел 2. ДВИЖИМОЕ ИМУЩЕСТВО</t>
  </si>
  <si>
    <t>Подраздел 3.1.Автономные  муниципальные  учреждения</t>
  </si>
  <si>
    <t>Подраздел 3.2. Бюджетные  муниципальные  учреждения</t>
  </si>
  <si>
    <t>Подраздел 2.1. Машины и оборудования</t>
  </si>
  <si>
    <t>Подраздел 1.2. Нежилые здания</t>
  </si>
  <si>
    <t>Подраздел 1.3. Сооружения, объекты незавершенного строительства</t>
  </si>
  <si>
    <t>Подраздел 2.2. Транспортные средства</t>
  </si>
  <si>
    <t>Подраздел 2.3. Производственный и хозяйственный инвентарь</t>
  </si>
  <si>
    <t xml:space="preserve"> МУНИЦИПАЛЬНОГО ИМУЩЕСТВА МУНИЦИПАЛЬНОГО ОБРАЗОВАНИЯ "Половинка" БАЯНДАЕВСКОГО РАЙОНА ИРКУТСКОЙ ОБЛАСТИ</t>
  </si>
  <si>
    <t>РАЗДЕЛ 3. Сведения   муниципальных унитарных предприятиях, муниципальных учреждениях, хозяйственных обществах, товариществах, акции и доли (вклады) в уставном (складжочном) капитале которых принадлежат МО "Половинка", иных юридических лицах, в которых МО "Половинка" является учредителем (участником)</t>
  </si>
  <si>
    <t>Подраздел 3.3. Хозяйственные общества, товарищества, акции и доли (вклады) в уставном (складжочном) капитале которых принадлежат МО "Половинка", иные юридические лица, в которых МО "Половинка" является учредителем (участником)</t>
  </si>
  <si>
    <t>Перечень объектов недвижимости МО "Половинка" по состоянию на 01 января 2022 года</t>
  </si>
  <si>
    <t>Здание колодца с накопительной емкостью артезианской скважины</t>
  </si>
  <si>
    <t>85:02:100101:312</t>
  </si>
  <si>
    <t>35 кв.м.</t>
  </si>
  <si>
    <t>Администрация МО Половинка</t>
  </si>
  <si>
    <t>1954г</t>
  </si>
  <si>
    <t>с. Половинка, ул.Микрорайон,11б</t>
  </si>
  <si>
    <t>85:02:100605:117</t>
  </si>
  <si>
    <t>19 кв.м.</t>
  </si>
  <si>
    <t>1975г</t>
  </si>
  <si>
    <t>с. Половинка, пер.Колодезный, 3а</t>
  </si>
  <si>
    <t>Д.Шаманка, ул.Бурлова, 30а</t>
  </si>
  <si>
    <t>85:02:100401:171</t>
  </si>
  <si>
    <t>26 кв.м.</t>
  </si>
  <si>
    <t>1950г</t>
  </si>
  <si>
    <t>Д.Маяк, ул.Лесная,16</t>
  </si>
  <si>
    <t>85:02:100501:38</t>
  </si>
  <si>
    <t>1968г</t>
  </si>
  <si>
    <t>д.Улан, ул. Подгорная,52</t>
  </si>
  <si>
    <t>8 кв.м.</t>
  </si>
  <si>
    <t>85:02:100601:47</t>
  </si>
  <si>
    <t>2003г</t>
  </si>
  <si>
    <t>С.Половинка, ул. Фрунзе, д.34а</t>
  </si>
  <si>
    <t>85:02:100101:313</t>
  </si>
  <si>
    <t>2001г</t>
  </si>
  <si>
    <t>Здание  клуба</t>
  </si>
  <si>
    <t>д. Шаманка, ул. Бурлова, 30</t>
  </si>
  <si>
    <t>85:02:100401:170</t>
  </si>
  <si>
    <t>66 кв.м.</t>
  </si>
  <si>
    <t>д. Улан, ул.Подгорная, 17</t>
  </si>
  <si>
    <t>85:02:100301:72</t>
  </si>
  <si>
    <t>49 кв.м</t>
  </si>
  <si>
    <t>д. Улан, ул. Подгорная,26</t>
  </si>
  <si>
    <t>Здание  библиотеки</t>
  </si>
  <si>
    <t>85:02:100301:74</t>
  </si>
  <si>
    <t>30 кв.м</t>
  </si>
  <si>
    <t>1952г</t>
  </si>
  <si>
    <t>Здание мастерской</t>
  </si>
  <si>
    <t>85:02:100101:337</t>
  </si>
  <si>
    <t>337 кв.м</t>
  </si>
  <si>
    <t>2013г</t>
  </si>
  <si>
    <t>Здание гаража</t>
  </si>
  <si>
    <t>с. Половинка, пер.Колодезный,4б</t>
  </si>
  <si>
    <t>85:02:100101:338</t>
  </si>
  <si>
    <t>1105 кв.м</t>
  </si>
  <si>
    <t>Здание пекарни</t>
  </si>
  <si>
    <t>с.Половинка, пер. Колодезный</t>
  </si>
  <si>
    <t>85:02:100101:335</t>
  </si>
  <si>
    <t>201 кв.м</t>
  </si>
  <si>
    <t>2015г</t>
  </si>
  <si>
    <t>с. Половинка,пер. Колодезный,4</t>
  </si>
  <si>
    <t>Земельный участок</t>
  </si>
  <si>
    <t>85:02:100101:327</t>
  </si>
  <si>
    <t>д.Улан, ул.Подгорная, 26</t>
  </si>
  <si>
    <t>85:02:100301:70</t>
  </si>
  <si>
    <t>2014г</t>
  </si>
  <si>
    <t>д. Улан, ул.Подгорная,17</t>
  </si>
  <si>
    <t>85:02:100301:71</t>
  </si>
  <si>
    <t>д.Улан, ул. Подгорная, 52</t>
  </si>
  <si>
    <t>85:02:0000000:973</t>
  </si>
  <si>
    <t>д. Маяк, ул.Лесная,16</t>
  </si>
  <si>
    <t>85:02:100501:36</t>
  </si>
  <si>
    <t>д. Шаманка, ул. Колхозная, 30</t>
  </si>
  <si>
    <t>85:02:100401:159</t>
  </si>
  <si>
    <t>Д.Шаманка, ул.  Бурлова,68в</t>
  </si>
  <si>
    <t>85:02:100702:44</t>
  </si>
  <si>
    <t>Д. Улан, ул.Подгорная, 53</t>
  </si>
  <si>
    <t xml:space="preserve">С.Половинка, пер.Колодезный, 5 </t>
  </si>
  <si>
    <t>85:02:100605:119</t>
  </si>
  <si>
    <t>С.Половинка, ул. Фрунзе, уч.7</t>
  </si>
  <si>
    <t>85:02:100101:250</t>
  </si>
  <si>
    <t>Д.Шаманка, ул.Бурлова, 30</t>
  </si>
  <si>
    <t>85:02:100401:158</t>
  </si>
  <si>
    <t>С.Половинка, пер.Колодезный, 3а</t>
  </si>
  <si>
    <t>85:02:100101:305</t>
  </si>
  <si>
    <t>С.Половинка, ул.Микрорайон,11б</t>
  </si>
  <si>
    <t>85:02:100605:114</t>
  </si>
  <si>
    <t>С.Половинка, ул.Фрунзе, 34а</t>
  </si>
  <si>
    <t>85:02:100101:302</t>
  </si>
  <si>
    <t>85:02:100401:163</t>
  </si>
  <si>
    <t>С.Половинка, ул.Лесная, 2</t>
  </si>
  <si>
    <t>85:02:100605:120</t>
  </si>
  <si>
    <t>Автомобиль 27901-0000010-29 (автоцистерна для перевозки пищевых жидкостей на шасси ГАЗ-3309)</t>
  </si>
  <si>
    <t>с.Половинка, ул. Молодежная</t>
  </si>
  <si>
    <t>с.Половинка, ул. Южная</t>
  </si>
  <si>
    <t>с.Половинка, ул. Микрорайон</t>
  </si>
  <si>
    <t>с.Половинка, ул. Северная</t>
  </si>
  <si>
    <t>с.Половинка, пер. Клубный</t>
  </si>
  <si>
    <t>д.Улан, ул. Подгорная</t>
  </si>
  <si>
    <t>д.Шаманка, ул. Бурлова</t>
  </si>
  <si>
    <t>д.Шаманка, ул. Колхозная</t>
  </si>
  <si>
    <t>д.Маяк, ул. Лесная</t>
  </si>
  <si>
    <t>с.Половинка,ул.Фрунзе,35</t>
  </si>
  <si>
    <t>Баяндаевский район,урочище</t>
  </si>
  <si>
    <t>урочище "За Озером"</t>
  </si>
  <si>
    <t>урочище  "Торим"</t>
  </si>
  <si>
    <t>урочище "Газочурочка"</t>
  </si>
  <si>
    <t>урочище "Целина"</t>
  </si>
  <si>
    <t>урочище "За Трактом"</t>
  </si>
  <si>
    <t>85:02:100101:497</t>
  </si>
  <si>
    <t>85:02:100101:498</t>
  </si>
  <si>
    <t>85:02:100603:201</t>
  </si>
  <si>
    <t>85:02:000000:1442</t>
  </si>
  <si>
    <t>85:02:100301:218</t>
  </si>
  <si>
    <t>85:02:000000:1443</t>
  </si>
  <si>
    <t>85:02:100701:96</t>
  </si>
  <si>
    <t>85:02:000000:1441</t>
  </si>
  <si>
    <t>85:02:100601:159</t>
  </si>
  <si>
    <t>85:02:100101:503</t>
  </si>
  <si>
    <t>85:02:100703:139</t>
  </si>
  <si>
    <t>85:02:100603:200</t>
  </si>
  <si>
    <t>85:02:100501:168</t>
  </si>
  <si>
    <t>85:02:100703:140</t>
  </si>
  <si>
    <t>Муниципальное бюджетное учреждение культуры Культурно-информационный центр муниципального образования "Половинка", 20903 (Бюджетные учреждения)</t>
  </si>
  <si>
    <t>Иркутская область, Баяндаевский район, с.Половинка, ул..Фрунзе, 49</t>
  </si>
  <si>
    <t xml:space="preserve">1113850056594,
23.12.2011 г.
</t>
  </si>
  <si>
    <t>Постановление Главы МО «Половинка» от 12.12.2011 г. № 43</t>
  </si>
  <si>
    <t>1242037,47 руб.</t>
  </si>
  <si>
    <t>Компьютер</t>
  </si>
  <si>
    <t>ксерокс</t>
  </si>
  <si>
    <t>ноутбук</t>
  </si>
  <si>
    <t>Принтер лазерный</t>
  </si>
  <si>
    <t>Принтер лазерный 1102</t>
  </si>
  <si>
    <t>Насос водяной глубинный</t>
  </si>
  <si>
    <t>Компьютер Асер</t>
  </si>
  <si>
    <t>Ноутбук</t>
  </si>
  <si>
    <t>Копировальный аппарат Сапоп -108</t>
  </si>
  <si>
    <t>Бесперебойник</t>
  </si>
  <si>
    <t>Насос погружной</t>
  </si>
  <si>
    <t>Набор офисной мебели</t>
  </si>
  <si>
    <t>Стул офисный</t>
  </si>
  <si>
    <t xml:space="preserve">Стул офисный </t>
  </si>
  <si>
    <t>Стул компьютерный</t>
  </si>
  <si>
    <t>Стул  «Персона»</t>
  </si>
  <si>
    <t>Конвектор</t>
  </si>
  <si>
    <t>Фонарь  уличн. д. Маяк, ул.Лесная, опора №20, фидер2</t>
  </si>
  <si>
    <t>Фонарь  уличн.д. Шаманка, ул. Бурлова ,опора №20, фидер2</t>
  </si>
  <si>
    <t>Стол компьютерный</t>
  </si>
  <si>
    <t>Стол интеграл лев</t>
  </si>
  <si>
    <t>Стол интеграл прав</t>
  </si>
  <si>
    <t>Тумба приставная</t>
  </si>
  <si>
    <t>Шкаф</t>
  </si>
  <si>
    <t>Кресло для руководителя</t>
  </si>
  <si>
    <t>Шкаф КБ041Т</t>
  </si>
  <si>
    <t>Стол-барьер библиотечный</t>
  </si>
  <si>
    <t>Детская площадка</t>
  </si>
  <si>
    <t>Процессор</t>
  </si>
  <si>
    <t>Микшер</t>
  </si>
  <si>
    <t>Ноутбук Lenovo</t>
  </si>
  <si>
    <t>Насос глубинный</t>
  </si>
  <si>
    <t>Светильники</t>
  </si>
  <si>
    <t>Дорожные знаки</t>
  </si>
  <si>
    <t>Насос глубинный центробежный</t>
  </si>
  <si>
    <t>Контейнеры</t>
  </si>
  <si>
    <t>Фонарь  уличн.д.Улан, ул Подгорная,опора№3, фидер1</t>
  </si>
  <si>
    <t>Фонарь  уличн., с. Половинка, ул  Фрунзе,</t>
  </si>
  <si>
    <t>Картридж</t>
  </si>
  <si>
    <t>Сканер НП</t>
  </si>
  <si>
    <t>Подраздел 2.5. Акции акционерных обществ</t>
  </si>
  <si>
    <t>Подраздел 2.6. Доли (вклады) МО "Половинка" в уставных (складочных) капиталах хозяйственных обществ и товариществ</t>
  </si>
  <si>
    <t>Подраздел 2.7. Особо ценное движимое имущество, закрепленное за автономными и бюджетными мунципальными учреждениями</t>
  </si>
  <si>
    <t>Подраздел 2.4. Прочие основные средства</t>
  </si>
  <si>
    <t>Микрофон</t>
  </si>
  <si>
    <t>Сканер</t>
  </si>
  <si>
    <t>Радиотелефон</t>
  </si>
  <si>
    <t>Отвал коммунальный</t>
  </si>
  <si>
    <t>Приставка полукруг.</t>
  </si>
  <si>
    <t>Холодильник Саратов</t>
  </si>
  <si>
    <t>Мотопомпа</t>
  </si>
  <si>
    <t>Автомагнитола</t>
  </si>
  <si>
    <t>д.Улан, ул.</t>
  </si>
  <si>
    <t>1 комп</t>
  </si>
  <si>
    <t>Сведения о правообладателе муниципального движимого имущества</t>
  </si>
  <si>
    <t>Основания и дата возникновекния и прекращения ограничений (обременений) в отношении муниципального движимого имущества</t>
  </si>
  <si>
    <t>Детское игровое оборудование</t>
  </si>
  <si>
    <t>Емкость для хранения воды</t>
  </si>
  <si>
    <t>Глубинный насос для водонапорных сооружений</t>
  </si>
  <si>
    <t>2 комп</t>
  </si>
  <si>
    <t>д.Маяк</t>
  </si>
  <si>
    <t>с.Половинка, д.Шаманка</t>
  </si>
  <si>
    <t>Оборудования для водонапорных сооружений</t>
  </si>
  <si>
    <t>Электронагревательный кабель</t>
  </si>
  <si>
    <t>Трактор МТЗ-82.1.57</t>
  </si>
  <si>
    <t>Автомобиль легковой  ГАЗ -3102</t>
  </si>
  <si>
    <t>А/м ВАЗ Шевроле Нива</t>
  </si>
  <si>
    <t xml:space="preserve"> А/м ГАЗ-31105</t>
  </si>
  <si>
    <t>Начисленная аммортизация (износ)</t>
  </si>
  <si>
    <t xml:space="preserve">Балансовая стоимость движимого имущества (руб.) </t>
  </si>
  <si>
    <t>Перечень объектов недвижимости МО "Половинка" по состоянию на 01 января 2021 года</t>
  </si>
  <si>
    <t>Выписка из ЕРГП</t>
  </si>
  <si>
    <t>329744.8</t>
  </si>
  <si>
    <t>85:02:000000:1438</t>
  </si>
  <si>
    <t>742005.6</t>
  </si>
  <si>
    <t>85:02:000000:1440</t>
  </si>
  <si>
    <t>921382.2</t>
  </si>
  <si>
    <t>164061.4</t>
  </si>
  <si>
    <t>с.Половинка, ул. Лесная</t>
  </si>
  <si>
    <t>85:02:100605:246</t>
  </si>
  <si>
    <t>272945.54</t>
  </si>
  <si>
    <t>475800.82</t>
  </si>
  <si>
    <t>229766.58</t>
  </si>
  <si>
    <t>1222771.9</t>
  </si>
  <si>
    <t>530737.7</t>
  </si>
  <si>
    <t>Свидетельство о государственной регистрации  и права</t>
  </si>
  <si>
    <t>с. Половинка, пер.Колодезный, 4а</t>
  </si>
  <si>
    <t>1285311.26</t>
  </si>
  <si>
    <t>111202.74</t>
  </si>
  <si>
    <t>46471.25</t>
  </si>
  <si>
    <t>25227.25</t>
  </si>
  <si>
    <t>34521.5</t>
  </si>
  <si>
    <t>82559.61</t>
  </si>
  <si>
    <t>58161.9</t>
  </si>
  <si>
    <t>266877.75</t>
  </si>
  <si>
    <t>42144447.9</t>
  </si>
  <si>
    <t>26467.9</t>
  </si>
  <si>
    <t>37922.86</t>
  </si>
  <si>
    <t>162527.04</t>
  </si>
  <si>
    <t>113347.95</t>
  </si>
  <si>
    <t>23634 </t>
  </si>
  <si>
    <t>127223.9 </t>
  </si>
  <si>
    <t>37644.65</t>
  </si>
  <si>
    <t>382177.17 </t>
  </si>
  <si>
    <t>79586.86</t>
  </si>
  <si>
    <t>608919.6 </t>
  </si>
  <si>
    <t>141213.25</t>
  </si>
  <si>
    <t>4463572.34 </t>
  </si>
  <si>
    <t>623197.91 </t>
  </si>
  <si>
    <t>1787134.11 </t>
  </si>
  <si>
    <t>288517.9</t>
  </si>
  <si>
    <t>2949239.7 </t>
  </si>
  <si>
    <t>1419119.88</t>
  </si>
  <si>
    <t>169670 </t>
  </si>
  <si>
    <t>1132693.65</t>
  </si>
  <si>
    <t>1195522.35</t>
  </si>
  <si>
    <t>724559 </t>
  </si>
  <si>
    <t>1366249.5</t>
  </si>
  <si>
    <t>828030 </t>
  </si>
  <si>
    <t>85:02:100301:84</t>
  </si>
  <si>
    <t>16334.5</t>
  </si>
  <si>
    <t xml:space="preserve"> Погрузчик</t>
  </si>
  <si>
    <t xml:space="preserve"> Ковш</t>
  </si>
  <si>
    <t>Отвал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</si>
</sst>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rgb="FFFF0000"/>
      <name val="Arial"/>
      <family val="2"/>
      <charset val="204"/>
    </font>
    <font>
      <sz val="7"/>
      <color rgb="FF000000"/>
      <name val="Arial"/>
      <family val="2"/>
      <charset val="204"/>
    </font>
    <font>
      <sz val="9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EEEEEE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1" xfId="0" applyBorder="1"/>
    <xf numFmtId="4" fontId="0" fillId="0" borderId="0" xfId="0" applyNumberFormat="1"/>
    <xf numFmtId="0" fontId="2" fillId="0" borderId="0" xfId="0" applyFont="1"/>
    <xf numFmtId="0" fontId="4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right" wrapText="1"/>
    </xf>
    <xf numFmtId="0" fontId="4" fillId="0" borderId="2" xfId="0" applyFont="1" applyBorder="1" applyAlignment="1">
      <alignment horizontal="center" wrapText="1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2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horizontal="right"/>
    </xf>
    <xf numFmtId="4" fontId="2" fillId="0" borderId="3" xfId="0" applyNumberFormat="1" applyFont="1" applyBorder="1" applyAlignment="1">
      <alignment horizontal="right"/>
    </xf>
    <xf numFmtId="0" fontId="4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wrapText="1"/>
    </xf>
    <xf numFmtId="14" fontId="4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right"/>
    </xf>
    <xf numFmtId="14" fontId="4" fillId="0" borderId="1" xfId="0" applyNumberFormat="1" applyFont="1" applyBorder="1" applyAlignment="1">
      <alignment horizontal="right"/>
    </xf>
    <xf numFmtId="0" fontId="6" fillId="0" borderId="0" xfId="0" applyFont="1"/>
    <xf numFmtId="0" fontId="3" fillId="0" borderId="0" xfId="0" applyFont="1" applyAlignment="1">
      <alignment horizontal="center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wrapText="1"/>
    </xf>
    <xf numFmtId="0" fontId="8" fillId="0" borderId="1" xfId="0" applyFont="1" applyBorder="1"/>
    <xf numFmtId="4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 wrapText="1"/>
    </xf>
    <xf numFmtId="14" fontId="1" fillId="0" borderId="1" xfId="0" applyNumberFormat="1" applyFont="1" applyBorder="1"/>
    <xf numFmtId="0" fontId="8" fillId="0" borderId="2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2" fontId="8" fillId="0" borderId="1" xfId="0" applyNumberFormat="1" applyFont="1" applyBorder="1" applyAlignment="1">
      <alignment horizontal="right"/>
    </xf>
    <xf numFmtId="14" fontId="8" fillId="0" borderId="1" xfId="0" applyNumberFormat="1" applyFont="1" applyBorder="1"/>
    <xf numFmtId="0" fontId="7" fillId="0" borderId="0" xfId="0" applyFont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0" fontId="1" fillId="0" borderId="1" xfId="0" applyFont="1" applyBorder="1"/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justify" wrapText="1"/>
    </xf>
    <xf numFmtId="2" fontId="4" fillId="0" borderId="1" xfId="0" applyNumberFormat="1" applyFont="1" applyBorder="1" applyAlignment="1">
      <alignment horizontal="right" wrapText="1"/>
    </xf>
    <xf numFmtId="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/>
    <xf numFmtId="0" fontId="3" fillId="0" borderId="1" xfId="0" applyFont="1" applyBorder="1" applyAlignment="1">
      <alignment horizontal="center" wrapText="1"/>
    </xf>
    <xf numFmtId="0" fontId="8" fillId="0" borderId="1" xfId="0" applyFont="1" applyBorder="1" applyAlignme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left" wrapText="1"/>
    </xf>
    <xf numFmtId="0" fontId="2" fillId="3" borderId="1" xfId="0" applyFont="1" applyFill="1" applyBorder="1"/>
    <xf numFmtId="4" fontId="8" fillId="3" borderId="1" xfId="0" applyNumberFormat="1" applyFont="1" applyFill="1" applyBorder="1" applyAlignment="1">
      <alignment horizontal="center"/>
    </xf>
    <xf numFmtId="14" fontId="2" fillId="3" borderId="1" xfId="0" applyNumberFormat="1" applyFont="1" applyFill="1" applyBorder="1" applyAlignment="1">
      <alignment horizontal="right"/>
    </xf>
    <xf numFmtId="0" fontId="4" fillId="3" borderId="1" xfId="0" applyFont="1" applyFill="1" applyBorder="1"/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right" wrapText="1"/>
    </xf>
    <xf numFmtId="2" fontId="2" fillId="2" borderId="1" xfId="0" applyNumberFormat="1" applyFont="1" applyFill="1" applyBorder="1" applyAlignment="1">
      <alignment horizontal="right"/>
    </xf>
    <xf numFmtId="0" fontId="9" fillId="0" borderId="0" xfId="0" applyFont="1"/>
    <xf numFmtId="49" fontId="2" fillId="2" borderId="1" xfId="0" applyNumberFormat="1" applyFont="1" applyFill="1" applyBorder="1" applyAlignment="1"/>
    <xf numFmtId="0" fontId="2" fillId="2" borderId="1" xfId="0" applyFont="1" applyFill="1" applyBorder="1" applyAlignment="1"/>
    <xf numFmtId="0" fontId="10" fillId="2" borderId="0" xfId="0" applyFont="1" applyFill="1" applyAlignment="1"/>
    <xf numFmtId="2" fontId="2" fillId="2" borderId="1" xfId="0" applyNumberFormat="1" applyFont="1" applyFill="1" applyBorder="1" applyAlignment="1"/>
    <xf numFmtId="0" fontId="2" fillId="2" borderId="6" xfId="0" applyFont="1" applyFill="1" applyBorder="1" applyAlignment="1">
      <alignment wrapText="1"/>
    </xf>
    <xf numFmtId="2" fontId="4" fillId="2" borderId="1" xfId="0" applyNumberFormat="1" applyFont="1" applyFill="1" applyBorder="1" applyAlignment="1"/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right"/>
    </xf>
    <xf numFmtId="14" fontId="4" fillId="3" borderId="1" xfId="0" applyNumberFormat="1" applyFont="1" applyFill="1" applyBorder="1" applyAlignment="1">
      <alignment horizontal="right"/>
    </xf>
    <xf numFmtId="0" fontId="4" fillId="3" borderId="1" xfId="0" applyFont="1" applyFill="1" applyBorder="1" applyAlignment="1">
      <alignment horizontal="right" wrapText="1"/>
    </xf>
    <xf numFmtId="14" fontId="4" fillId="3" borderId="1" xfId="0" applyNumberFormat="1" applyFont="1" applyFill="1" applyBorder="1" applyAlignment="1">
      <alignment horizontal="right" wrapText="1"/>
    </xf>
    <xf numFmtId="2" fontId="2" fillId="3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/>
    <xf numFmtId="0" fontId="2" fillId="3" borderId="1" xfId="0" applyFont="1" applyFill="1" applyBorder="1" applyAlignment="1"/>
    <xf numFmtId="0" fontId="10" fillId="3" borderId="0" xfId="0" applyFont="1" applyFill="1" applyAlignment="1"/>
    <xf numFmtId="2" fontId="2" fillId="3" borderId="1" xfId="0" applyNumberFormat="1" applyFont="1" applyFill="1" applyBorder="1" applyAlignment="1"/>
    <xf numFmtId="0" fontId="2" fillId="3" borderId="6" xfId="0" applyFont="1" applyFill="1" applyBorder="1" applyAlignment="1">
      <alignment wrapText="1"/>
    </xf>
    <xf numFmtId="2" fontId="4" fillId="3" borderId="1" xfId="0" applyNumberFormat="1" applyFont="1" applyFill="1" applyBorder="1" applyAlignment="1"/>
    <xf numFmtId="0" fontId="2" fillId="0" borderId="5" xfId="0" applyFont="1" applyBorder="1" applyAlignment="1"/>
    <xf numFmtId="0" fontId="2" fillId="0" borderId="4" xfId="0" applyFont="1" applyBorder="1" applyAlignment="1"/>
    <xf numFmtId="0" fontId="2" fillId="0" borderId="1" xfId="0" applyFont="1" applyBorder="1" applyAlignment="1"/>
    <xf numFmtId="0" fontId="2" fillId="0" borderId="1" xfId="0" applyFont="1" applyBorder="1" applyAlignment="1">
      <alignment wrapText="1"/>
    </xf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5" xfId="0" applyFont="1" applyBorder="1" applyAlignment="1"/>
    <xf numFmtId="0" fontId="2" fillId="0" borderId="4" xfId="0" applyFont="1" applyBorder="1" applyAlignment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3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0" fontId="4" fillId="2" borderId="0" xfId="0" applyFont="1" applyFill="1" applyAlignment="1">
      <alignment horizontal="center" wrapText="1"/>
    </xf>
    <xf numFmtId="0" fontId="2" fillId="2" borderId="0" xfId="0" applyFont="1" applyFill="1" applyAlignment="1">
      <alignment wrapText="1"/>
    </xf>
    <xf numFmtId="0" fontId="4" fillId="0" borderId="5" xfId="0" applyFont="1" applyBorder="1" applyAlignment="1">
      <alignment horizontal="left" wrapText="1"/>
    </xf>
    <xf numFmtId="0" fontId="2" fillId="0" borderId="5" xfId="0" applyFont="1" applyBorder="1" applyAlignment="1">
      <alignment wrapText="1"/>
    </xf>
    <xf numFmtId="4" fontId="2" fillId="0" borderId="5" xfId="0" applyNumberFormat="1" applyFont="1" applyBorder="1" applyAlignment="1">
      <alignment horizontal="right"/>
    </xf>
    <xf numFmtId="0" fontId="2" fillId="0" borderId="5" xfId="0" applyNumberFormat="1" applyFont="1" applyBorder="1" applyAlignment="1">
      <alignment horizontal="center"/>
    </xf>
    <xf numFmtId="0" fontId="8" fillId="0" borderId="5" xfId="0" applyFont="1" applyBorder="1" applyAlignment="1"/>
    <xf numFmtId="0" fontId="4" fillId="2" borderId="2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justify" wrapText="1"/>
    </xf>
    <xf numFmtId="0" fontId="4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/>
    <xf numFmtId="0" fontId="4" fillId="2" borderId="1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justify" wrapText="1"/>
    </xf>
    <xf numFmtId="0" fontId="4" fillId="2" borderId="5" xfId="0" applyFont="1" applyFill="1" applyBorder="1" applyAlignment="1">
      <alignment horizontal="right" wrapText="1"/>
    </xf>
    <xf numFmtId="0" fontId="4" fillId="2" borderId="5" xfId="0" applyFont="1" applyFill="1" applyBorder="1" applyAlignment="1">
      <alignment horizontal="center" wrapText="1"/>
    </xf>
    <xf numFmtId="0" fontId="8" fillId="2" borderId="5" xfId="0" applyFont="1" applyFill="1" applyBorder="1" applyAlignment="1"/>
    <xf numFmtId="0" fontId="4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9"/>
  <sheetViews>
    <sheetView workbookViewId="0">
      <selection activeCell="B3" sqref="A3:L179"/>
    </sheetView>
  </sheetViews>
  <sheetFormatPr defaultRowHeight="14.4"/>
  <cols>
    <col min="1" max="1" width="3.6640625" customWidth="1"/>
    <col min="2" max="2" width="13.6640625" customWidth="1"/>
    <col min="3" max="3" width="21.44140625" customWidth="1"/>
    <col min="4" max="4" width="22.109375" customWidth="1"/>
    <col min="5" max="5" width="18" customWidth="1"/>
    <col min="6" max="6" width="12.88671875" customWidth="1"/>
    <col min="7" max="7" width="19.6640625" customWidth="1"/>
    <col min="8" max="8" width="16.33203125" customWidth="1"/>
    <col min="9" max="9" width="10.109375" bestFit="1" customWidth="1"/>
    <col min="10" max="10" width="27.33203125" customWidth="1"/>
    <col min="11" max="11" width="11.33203125" customWidth="1"/>
    <col min="12" max="12" width="18.88671875" customWidth="1"/>
    <col min="13" max="13" width="11.5546875" bestFit="1" customWidth="1"/>
  </cols>
  <sheetData>
    <row r="1" spans="1:12">
      <c r="A1" s="3"/>
    </row>
    <row r="2" spans="1:12">
      <c r="A2" s="3"/>
      <c r="B2" s="121"/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1:12">
      <c r="A3" s="4"/>
      <c r="B3" s="123" t="s">
        <v>230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</row>
    <row r="4" spans="1:12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5.75" customHeight="1">
      <c r="A5" s="128" t="s">
        <v>1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</row>
    <row r="6" spans="1:12" ht="15.75" customHeight="1">
      <c r="A6" s="128" t="s">
        <v>2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</row>
    <row r="7" spans="1:12" ht="197.4">
      <c r="A7" s="6" t="s">
        <v>14</v>
      </c>
      <c r="B7" s="7" t="s">
        <v>3</v>
      </c>
      <c r="C7" s="7" t="s">
        <v>4</v>
      </c>
      <c r="D7" s="7" t="s">
        <v>5</v>
      </c>
      <c r="E7" s="7" t="s">
        <v>6</v>
      </c>
      <c r="F7" s="8" t="s">
        <v>7</v>
      </c>
      <c r="G7" s="7" t="s">
        <v>8</v>
      </c>
      <c r="H7" s="7" t="s">
        <v>9</v>
      </c>
      <c r="I7" s="7" t="s">
        <v>10</v>
      </c>
      <c r="J7" s="7" t="s">
        <v>11</v>
      </c>
      <c r="K7" s="7" t="s">
        <v>12</v>
      </c>
      <c r="L7" s="7" t="s">
        <v>13</v>
      </c>
    </row>
    <row r="8" spans="1:12">
      <c r="A8" s="6">
        <v>1</v>
      </c>
      <c r="B8" s="6">
        <v>1</v>
      </c>
      <c r="C8" s="6">
        <f>1+B8</f>
        <v>2</v>
      </c>
      <c r="D8" s="6">
        <f t="shared" ref="D8:L8" si="0">1+C8</f>
        <v>3</v>
      </c>
      <c r="E8" s="6">
        <f t="shared" si="0"/>
        <v>4</v>
      </c>
      <c r="F8" s="6">
        <f t="shared" si="0"/>
        <v>5</v>
      </c>
      <c r="G8" s="6">
        <f t="shared" si="0"/>
        <v>6</v>
      </c>
      <c r="H8" s="6">
        <f t="shared" si="0"/>
        <v>7</v>
      </c>
      <c r="I8" s="6">
        <f t="shared" si="0"/>
        <v>8</v>
      </c>
      <c r="J8" s="6">
        <f t="shared" si="0"/>
        <v>9</v>
      </c>
      <c r="K8" s="6">
        <f t="shared" si="0"/>
        <v>10</v>
      </c>
      <c r="L8" s="6">
        <f t="shared" si="0"/>
        <v>11</v>
      </c>
    </row>
    <row r="9" spans="1:12">
      <c r="A9" s="9">
        <v>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15" customHeight="1">
      <c r="A10" s="40"/>
      <c r="B10" s="125" t="s">
        <v>35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7"/>
    </row>
    <row r="11" spans="1:12" ht="144" customHeight="1">
      <c r="A11" s="6" t="s">
        <v>14</v>
      </c>
      <c r="B11" s="7" t="s">
        <v>3</v>
      </c>
      <c r="C11" s="7" t="s">
        <v>4</v>
      </c>
      <c r="D11" s="7" t="s">
        <v>5</v>
      </c>
      <c r="E11" s="7" t="s">
        <v>6</v>
      </c>
      <c r="F11" s="7" t="s">
        <v>7</v>
      </c>
      <c r="G11" s="7" t="s">
        <v>15</v>
      </c>
      <c r="H11" s="7" t="s">
        <v>9</v>
      </c>
      <c r="I11" s="7" t="s">
        <v>10</v>
      </c>
      <c r="J11" s="7" t="s">
        <v>16</v>
      </c>
      <c r="K11" s="7" t="s">
        <v>12</v>
      </c>
      <c r="L11" s="7" t="s">
        <v>17</v>
      </c>
    </row>
    <row r="12" spans="1:12">
      <c r="A12" s="6">
        <v>1</v>
      </c>
      <c r="B12" s="6">
        <f>A12+1</f>
        <v>2</v>
      </c>
      <c r="C12" s="6">
        <f>1+B12</f>
        <v>3</v>
      </c>
      <c r="D12" s="6">
        <f t="shared" ref="D12:L12" si="1">1+C12</f>
        <v>4</v>
      </c>
      <c r="E12" s="6">
        <f t="shared" si="1"/>
        <v>5</v>
      </c>
      <c r="F12" s="6">
        <f t="shared" si="1"/>
        <v>6</v>
      </c>
      <c r="G12" s="6">
        <f t="shared" si="1"/>
        <v>7</v>
      </c>
      <c r="H12" s="6">
        <f t="shared" si="1"/>
        <v>8</v>
      </c>
      <c r="I12" s="6">
        <f t="shared" si="1"/>
        <v>9</v>
      </c>
      <c r="J12" s="6">
        <f t="shared" si="1"/>
        <v>10</v>
      </c>
      <c r="K12" s="6">
        <f t="shared" si="1"/>
        <v>11</v>
      </c>
      <c r="L12" s="6">
        <f t="shared" si="1"/>
        <v>12</v>
      </c>
    </row>
    <row r="13" spans="1:12" ht="35.4">
      <c r="A13" s="13">
        <v>1</v>
      </c>
      <c r="B13" s="11">
        <v>10102001</v>
      </c>
      <c r="C13" s="14" t="s">
        <v>79</v>
      </c>
      <c r="D13" s="80" t="s">
        <v>246</v>
      </c>
      <c r="E13" s="14" t="s">
        <v>80</v>
      </c>
      <c r="F13" s="14" t="s">
        <v>81</v>
      </c>
      <c r="G13" s="15">
        <v>87751.22</v>
      </c>
      <c r="H13" s="89" t="s">
        <v>247</v>
      </c>
      <c r="I13" s="16">
        <v>41367</v>
      </c>
      <c r="J13" s="80" t="s">
        <v>245</v>
      </c>
      <c r="K13" s="11" t="s">
        <v>46</v>
      </c>
      <c r="L13" s="14" t="s">
        <v>82</v>
      </c>
    </row>
    <row r="14" spans="1:12" s="39" customFormat="1" ht="35.4">
      <c r="A14" s="13">
        <v>2</v>
      </c>
      <c r="B14" s="11">
        <f>B13+1</f>
        <v>10102002</v>
      </c>
      <c r="C14" s="20" t="s">
        <v>67</v>
      </c>
      <c r="D14" s="20" t="s">
        <v>68</v>
      </c>
      <c r="E14" s="20" t="s">
        <v>69</v>
      </c>
      <c r="F14" s="20" t="s">
        <v>70</v>
      </c>
      <c r="G14" s="37">
        <v>17185.7</v>
      </c>
      <c r="H14" s="89" t="s">
        <v>248</v>
      </c>
      <c r="I14" s="38">
        <v>41905</v>
      </c>
      <c r="J14" s="11" t="s">
        <v>245</v>
      </c>
      <c r="K14" s="11" t="s">
        <v>46</v>
      </c>
      <c r="L14" s="20" t="s">
        <v>56</v>
      </c>
    </row>
    <row r="15" spans="1:12" ht="50.25" customHeight="1">
      <c r="A15" s="9">
        <v>3</v>
      </c>
      <c r="B15" s="11">
        <f t="shared" ref="B15:B24" si="2">B14+1</f>
        <v>10102003</v>
      </c>
      <c r="C15" s="11" t="s">
        <v>43</v>
      </c>
      <c r="D15" s="11" t="s">
        <v>52</v>
      </c>
      <c r="E15" s="11" t="s">
        <v>44</v>
      </c>
      <c r="F15" s="11" t="s">
        <v>45</v>
      </c>
      <c r="G15" s="12">
        <v>9113.6299999999992</v>
      </c>
      <c r="H15" s="90" t="s">
        <v>249</v>
      </c>
      <c r="I15" s="36">
        <v>41989</v>
      </c>
      <c r="J15" s="11" t="s">
        <v>245</v>
      </c>
      <c r="K15" s="11" t="s">
        <v>46</v>
      </c>
      <c r="L15" s="11" t="s">
        <v>47</v>
      </c>
    </row>
    <row r="16" spans="1:12" ht="35.4">
      <c r="A16" s="13">
        <v>4</v>
      </c>
      <c r="B16" s="11">
        <f t="shared" si="2"/>
        <v>10102004</v>
      </c>
      <c r="C16" s="11" t="s">
        <v>43</v>
      </c>
      <c r="D16" s="11" t="s">
        <v>48</v>
      </c>
      <c r="E16" s="11" t="s">
        <v>49</v>
      </c>
      <c r="F16" s="11" t="s">
        <v>50</v>
      </c>
      <c r="G16" s="12">
        <v>4947.3999999999996</v>
      </c>
      <c r="H16" s="90" t="s">
        <v>250</v>
      </c>
      <c r="I16" s="36">
        <v>41989</v>
      </c>
      <c r="J16" s="11" t="s">
        <v>245</v>
      </c>
      <c r="K16" s="11" t="s">
        <v>46</v>
      </c>
      <c r="L16" s="11" t="s">
        <v>51</v>
      </c>
    </row>
    <row r="17" spans="1:12" ht="35.4">
      <c r="A17" s="13">
        <v>5</v>
      </c>
      <c r="B17" s="11">
        <f t="shared" si="2"/>
        <v>10102005</v>
      </c>
      <c r="C17" s="11" t="s">
        <v>43</v>
      </c>
      <c r="D17" s="14" t="s">
        <v>53</v>
      </c>
      <c r="E17" s="11" t="s">
        <v>54</v>
      </c>
      <c r="F17" s="14" t="s">
        <v>55</v>
      </c>
      <c r="G17" s="12">
        <v>6770.12</v>
      </c>
      <c r="H17" s="82" t="s">
        <v>251</v>
      </c>
      <c r="I17" s="36">
        <v>41989</v>
      </c>
      <c r="J17" s="11" t="s">
        <v>245</v>
      </c>
      <c r="K17" s="11" t="s">
        <v>46</v>
      </c>
      <c r="L17" s="14" t="s">
        <v>56</v>
      </c>
    </row>
    <row r="18" spans="1:12" ht="35.4">
      <c r="A18" s="13">
        <v>6</v>
      </c>
      <c r="B18" s="11">
        <f t="shared" si="2"/>
        <v>10102006</v>
      </c>
      <c r="C18" s="11" t="s">
        <v>43</v>
      </c>
      <c r="D18" s="41" t="s">
        <v>64</v>
      </c>
      <c r="E18" s="14" t="s">
        <v>65</v>
      </c>
      <c r="F18" s="14" t="s">
        <v>45</v>
      </c>
      <c r="G18" s="15">
        <v>9113.6299999999992</v>
      </c>
      <c r="H18" s="82" t="s">
        <v>249</v>
      </c>
      <c r="I18" s="36">
        <v>41989</v>
      </c>
      <c r="J18" s="11" t="s">
        <v>245</v>
      </c>
      <c r="K18" s="11" t="s">
        <v>46</v>
      </c>
      <c r="L18" s="14" t="s">
        <v>66</v>
      </c>
    </row>
    <row r="19" spans="1:12" ht="35.4">
      <c r="A19" s="13">
        <v>7</v>
      </c>
      <c r="B19" s="11">
        <f t="shared" si="2"/>
        <v>10102007</v>
      </c>
      <c r="C19" s="11" t="s">
        <v>43</v>
      </c>
      <c r="D19" s="14" t="s">
        <v>60</v>
      </c>
      <c r="E19" s="14" t="s">
        <v>62</v>
      </c>
      <c r="F19" s="14" t="s">
        <v>61</v>
      </c>
      <c r="G19" s="15">
        <v>2083.12</v>
      </c>
      <c r="H19" s="82">
        <v>10622</v>
      </c>
      <c r="I19" s="36">
        <v>41989</v>
      </c>
      <c r="J19" s="11" t="s">
        <v>245</v>
      </c>
      <c r="K19" s="11" t="s">
        <v>46</v>
      </c>
      <c r="L19" s="14" t="s">
        <v>63</v>
      </c>
    </row>
    <row r="20" spans="1:12" ht="35.4">
      <c r="A20" s="13">
        <v>8</v>
      </c>
      <c r="B20" s="11">
        <f t="shared" si="2"/>
        <v>10102008</v>
      </c>
      <c r="C20" s="20" t="s">
        <v>67</v>
      </c>
      <c r="D20" s="41" t="s">
        <v>71</v>
      </c>
      <c r="E20" s="14" t="s">
        <v>72</v>
      </c>
      <c r="F20" s="14" t="s">
        <v>73</v>
      </c>
      <c r="G20" s="15">
        <v>12759.08</v>
      </c>
      <c r="H20" s="82" t="s">
        <v>252</v>
      </c>
      <c r="I20" s="36">
        <v>41989</v>
      </c>
      <c r="J20" s="80" t="s">
        <v>245</v>
      </c>
      <c r="K20" s="11" t="s">
        <v>46</v>
      </c>
      <c r="L20" s="14" t="s">
        <v>56</v>
      </c>
    </row>
    <row r="21" spans="1:12" ht="35.4">
      <c r="A21" s="13">
        <v>9</v>
      </c>
      <c r="B21" s="11">
        <f t="shared" si="2"/>
        <v>10102009</v>
      </c>
      <c r="C21" s="20" t="s">
        <v>75</v>
      </c>
      <c r="D21" s="41" t="s">
        <v>74</v>
      </c>
      <c r="E21" s="14" t="s">
        <v>76</v>
      </c>
      <c r="F21" s="14" t="s">
        <v>77</v>
      </c>
      <c r="G21" s="15">
        <v>7811.68</v>
      </c>
      <c r="H21" s="82" t="s">
        <v>253</v>
      </c>
      <c r="I21" s="36">
        <v>41989</v>
      </c>
      <c r="J21" s="80" t="s">
        <v>245</v>
      </c>
      <c r="K21" s="11" t="s">
        <v>46</v>
      </c>
      <c r="L21" s="14" t="s">
        <v>78</v>
      </c>
    </row>
    <row r="22" spans="1:12" ht="35.4">
      <c r="A22" s="13">
        <v>10</v>
      </c>
      <c r="B22" s="11">
        <f t="shared" si="2"/>
        <v>10102010</v>
      </c>
      <c r="C22" s="11" t="s">
        <v>43</v>
      </c>
      <c r="D22" s="14" t="s">
        <v>57</v>
      </c>
      <c r="E22" s="14" t="s">
        <v>58</v>
      </c>
      <c r="F22" s="14" t="s">
        <v>55</v>
      </c>
      <c r="G22" s="15">
        <v>6770.12</v>
      </c>
      <c r="H22" s="82" t="s">
        <v>251</v>
      </c>
      <c r="I22" s="36">
        <v>41997</v>
      </c>
      <c r="J22" s="11" t="s">
        <v>245</v>
      </c>
      <c r="K22" s="11" t="s">
        <v>46</v>
      </c>
      <c r="L22" s="14" t="s">
        <v>59</v>
      </c>
    </row>
    <row r="23" spans="1:12" ht="35.4">
      <c r="A23" s="13">
        <v>11</v>
      </c>
      <c r="B23" s="11">
        <f t="shared" si="2"/>
        <v>10102011</v>
      </c>
      <c r="C23" s="14" t="s">
        <v>87</v>
      </c>
      <c r="D23" s="41" t="s">
        <v>88</v>
      </c>
      <c r="E23" s="14" t="s">
        <v>89</v>
      </c>
      <c r="F23" s="14" t="s">
        <v>90</v>
      </c>
      <c r="G23" s="15">
        <v>52338.26</v>
      </c>
      <c r="H23" s="82" t="s">
        <v>254</v>
      </c>
      <c r="I23" s="16">
        <v>42367</v>
      </c>
      <c r="J23" s="80" t="s">
        <v>245</v>
      </c>
      <c r="K23" s="11" t="s">
        <v>46</v>
      </c>
      <c r="L23" s="14" t="s">
        <v>91</v>
      </c>
    </row>
    <row r="24" spans="1:12" ht="35.4">
      <c r="A24" s="13">
        <v>12</v>
      </c>
      <c r="B24" s="11">
        <f t="shared" si="2"/>
        <v>10102012</v>
      </c>
      <c r="C24" s="14" t="s">
        <v>83</v>
      </c>
      <c r="D24" s="24" t="s">
        <v>84</v>
      </c>
      <c r="E24" s="14" t="s">
        <v>85</v>
      </c>
      <c r="F24" s="14" t="s">
        <v>86</v>
      </c>
      <c r="G24" s="15">
        <v>287730.26</v>
      </c>
      <c r="H24" s="91" t="s">
        <v>255</v>
      </c>
      <c r="I24" s="16">
        <v>42382</v>
      </c>
      <c r="J24" s="80" t="s">
        <v>245</v>
      </c>
      <c r="K24" s="11" t="s">
        <v>46</v>
      </c>
      <c r="L24" s="14" t="s">
        <v>82</v>
      </c>
    </row>
    <row r="25" spans="1:12">
      <c r="A25" s="13"/>
      <c r="B25" s="128" t="s">
        <v>36</v>
      </c>
      <c r="C25" s="129"/>
      <c r="D25" s="129"/>
      <c r="E25" s="129"/>
      <c r="F25" s="129"/>
      <c r="G25" s="129"/>
      <c r="H25" s="129"/>
      <c r="I25" s="129"/>
      <c r="J25" s="129"/>
      <c r="K25" s="129"/>
      <c r="L25" s="129"/>
    </row>
    <row r="26" spans="1:12" ht="120">
      <c r="A26" s="6" t="s">
        <v>14</v>
      </c>
      <c r="B26" s="7" t="s">
        <v>3</v>
      </c>
      <c r="C26" s="7" t="s">
        <v>4</v>
      </c>
      <c r="D26" s="7" t="s">
        <v>5</v>
      </c>
      <c r="E26" s="7" t="s">
        <v>6</v>
      </c>
      <c r="F26" s="7" t="s">
        <v>7</v>
      </c>
      <c r="G26" s="7" t="s">
        <v>8</v>
      </c>
      <c r="H26" s="7" t="s">
        <v>9</v>
      </c>
      <c r="I26" s="7" t="s">
        <v>10</v>
      </c>
      <c r="J26" s="7" t="s">
        <v>11</v>
      </c>
      <c r="K26" s="7" t="s">
        <v>12</v>
      </c>
      <c r="L26" s="7" t="s">
        <v>13</v>
      </c>
    </row>
    <row r="27" spans="1:12" ht="35.4">
      <c r="A27" s="83">
        <v>1</v>
      </c>
      <c r="B27" s="84">
        <v>10103001</v>
      </c>
      <c r="C27" s="85" t="s">
        <v>18</v>
      </c>
      <c r="D27" s="85" t="s">
        <v>238</v>
      </c>
      <c r="E27" s="85" t="s">
        <v>239</v>
      </c>
      <c r="F27" s="88">
        <v>1022</v>
      </c>
      <c r="G27" s="86"/>
      <c r="H27" s="82" t="s">
        <v>240</v>
      </c>
      <c r="I27" s="87">
        <v>43697</v>
      </c>
      <c r="J27" s="14" t="s">
        <v>231</v>
      </c>
      <c r="K27" s="84" t="s">
        <v>46</v>
      </c>
      <c r="L27" s="85"/>
    </row>
    <row r="28" spans="1:12" ht="35.4">
      <c r="A28" s="13">
        <f t="shared" ref="A28:B45" si="3">A27+1</f>
        <v>2</v>
      </c>
      <c r="B28" s="11">
        <f t="shared" ref="B28:B41" si="4">B27+1</f>
        <v>10103002</v>
      </c>
      <c r="C28" s="14" t="s">
        <v>18</v>
      </c>
      <c r="D28" s="80" t="s">
        <v>125</v>
      </c>
      <c r="E28" s="14" t="s">
        <v>150</v>
      </c>
      <c r="F28" s="20">
        <v>6850</v>
      </c>
      <c r="G28" s="46"/>
      <c r="H28" s="82">
        <v>559097</v>
      </c>
      <c r="I28" s="16">
        <v>43788</v>
      </c>
      <c r="J28" s="14" t="s">
        <v>231</v>
      </c>
      <c r="K28" s="11" t="s">
        <v>46</v>
      </c>
      <c r="L28" s="14"/>
    </row>
    <row r="29" spans="1:12" ht="35.4">
      <c r="A29" s="13">
        <f t="shared" si="3"/>
        <v>3</v>
      </c>
      <c r="B29" s="11">
        <f t="shared" si="4"/>
        <v>10103003</v>
      </c>
      <c r="C29" s="14" t="s">
        <v>18</v>
      </c>
      <c r="D29" s="14" t="s">
        <v>126</v>
      </c>
      <c r="E29" s="14" t="s">
        <v>144</v>
      </c>
      <c r="F29" s="20">
        <v>5110</v>
      </c>
      <c r="G29" s="46"/>
      <c r="H29" s="82" t="s">
        <v>243</v>
      </c>
      <c r="I29" s="16">
        <v>43699</v>
      </c>
      <c r="J29" s="14" t="s">
        <v>231</v>
      </c>
      <c r="K29" s="11" t="s">
        <v>46</v>
      </c>
      <c r="L29" s="14"/>
    </row>
    <row r="30" spans="1:12" ht="35.4">
      <c r="A30" s="13">
        <f t="shared" si="3"/>
        <v>4</v>
      </c>
      <c r="B30" s="11">
        <f t="shared" si="4"/>
        <v>10103004</v>
      </c>
      <c r="C30" s="14" t="s">
        <v>18</v>
      </c>
      <c r="D30" s="80" t="s">
        <v>88</v>
      </c>
      <c r="E30" s="14" t="s">
        <v>146</v>
      </c>
      <c r="F30" s="20">
        <v>5713</v>
      </c>
      <c r="G30" s="46"/>
      <c r="H30" s="82" t="s">
        <v>244</v>
      </c>
      <c r="I30" s="16">
        <v>37900</v>
      </c>
      <c r="J30" s="14" t="s">
        <v>231</v>
      </c>
      <c r="K30" s="11" t="s">
        <v>46</v>
      </c>
      <c r="L30" s="14"/>
    </row>
    <row r="31" spans="1:12" ht="35.4">
      <c r="A31" s="13">
        <f t="shared" si="3"/>
        <v>5</v>
      </c>
      <c r="B31" s="11">
        <f t="shared" si="4"/>
        <v>10103005</v>
      </c>
      <c r="C31" s="14" t="s">
        <v>18</v>
      </c>
      <c r="D31" s="80" t="s">
        <v>127</v>
      </c>
      <c r="E31" s="14" t="s">
        <v>148</v>
      </c>
      <c r="F31" s="20">
        <v>9602</v>
      </c>
      <c r="G31" s="46"/>
      <c r="H31" s="82" t="s">
        <v>242</v>
      </c>
      <c r="I31" s="16">
        <v>43704</v>
      </c>
      <c r="J31" s="14" t="s">
        <v>231</v>
      </c>
      <c r="K31" s="11" t="s">
        <v>46</v>
      </c>
      <c r="L31" s="14"/>
    </row>
    <row r="32" spans="1:12" ht="35.4">
      <c r="A32" s="13">
        <f t="shared" si="3"/>
        <v>6</v>
      </c>
      <c r="B32" s="11">
        <f t="shared" si="4"/>
        <v>10103006</v>
      </c>
      <c r="C32" s="14" t="s">
        <v>18</v>
      </c>
      <c r="D32" s="14" t="s">
        <v>128</v>
      </c>
      <c r="E32" s="14" t="s">
        <v>142</v>
      </c>
      <c r="F32" s="20">
        <v>4040</v>
      </c>
      <c r="G32" s="46"/>
      <c r="H32" s="82" t="s">
        <v>232</v>
      </c>
      <c r="I32" s="16">
        <v>43693</v>
      </c>
      <c r="J32" s="14" t="s">
        <v>231</v>
      </c>
      <c r="K32" s="11" t="s">
        <v>46</v>
      </c>
      <c r="L32" s="14"/>
    </row>
    <row r="33" spans="1:12" ht="35.4">
      <c r="A33" s="13">
        <f t="shared" si="3"/>
        <v>7</v>
      </c>
      <c r="B33" s="11">
        <f t="shared" si="4"/>
        <v>10103007</v>
      </c>
      <c r="C33" s="14" t="s">
        <v>18</v>
      </c>
      <c r="D33" s="14" t="s">
        <v>129</v>
      </c>
      <c r="E33" s="14" t="s">
        <v>148</v>
      </c>
      <c r="F33" s="20">
        <v>1766</v>
      </c>
      <c r="G33" s="46"/>
      <c r="H33" s="82" t="s">
        <v>237</v>
      </c>
      <c r="I33" s="16">
        <v>43698</v>
      </c>
      <c r="J33" s="14" t="s">
        <v>231</v>
      </c>
      <c r="K33" s="11" t="s">
        <v>46</v>
      </c>
      <c r="L33" s="14"/>
    </row>
    <row r="34" spans="1:12" ht="35.4">
      <c r="A34" s="13">
        <f t="shared" si="3"/>
        <v>8</v>
      </c>
      <c r="B34" s="11">
        <f t="shared" si="4"/>
        <v>10103008</v>
      </c>
      <c r="C34" s="14" t="s">
        <v>18</v>
      </c>
      <c r="D34" s="14" t="s">
        <v>130</v>
      </c>
      <c r="E34" s="14" t="s">
        <v>145</v>
      </c>
      <c r="F34" s="20">
        <v>7615</v>
      </c>
      <c r="G34" s="46"/>
      <c r="H34" s="82" t="s">
        <v>234</v>
      </c>
      <c r="I34" s="16">
        <v>43699</v>
      </c>
      <c r="J34" s="14" t="s">
        <v>231</v>
      </c>
      <c r="K34" s="11" t="s">
        <v>46</v>
      </c>
      <c r="L34" s="14"/>
    </row>
    <row r="35" spans="1:12" ht="35.4">
      <c r="A35" s="13">
        <f t="shared" si="3"/>
        <v>9</v>
      </c>
      <c r="B35" s="11">
        <f t="shared" si="4"/>
        <v>10103009</v>
      </c>
      <c r="C35" s="14" t="s">
        <v>18</v>
      </c>
      <c r="D35" s="14" t="s">
        <v>131</v>
      </c>
      <c r="E35" s="14" t="s">
        <v>233</v>
      </c>
      <c r="F35" s="20">
        <v>4710</v>
      </c>
      <c r="G35" s="46"/>
      <c r="H35" s="82">
        <v>437559</v>
      </c>
      <c r="I35" s="16">
        <v>43697</v>
      </c>
      <c r="J35" s="14" t="s">
        <v>231</v>
      </c>
      <c r="K35" s="11" t="s">
        <v>46</v>
      </c>
      <c r="L35" s="14"/>
    </row>
    <row r="36" spans="1:12" ht="35.4">
      <c r="A36" s="13">
        <f t="shared" si="3"/>
        <v>10</v>
      </c>
      <c r="B36" s="11">
        <f t="shared" si="4"/>
        <v>10103010</v>
      </c>
      <c r="C36" s="14" t="s">
        <v>18</v>
      </c>
      <c r="D36" s="14" t="s">
        <v>132</v>
      </c>
      <c r="E36" s="14" t="s">
        <v>235</v>
      </c>
      <c r="F36" s="20">
        <v>9918</v>
      </c>
      <c r="G36" s="46"/>
      <c r="H36" s="82" t="s">
        <v>236</v>
      </c>
      <c r="I36" s="16">
        <v>43698</v>
      </c>
      <c r="J36" s="14" t="s">
        <v>231</v>
      </c>
      <c r="K36" s="11" t="s">
        <v>46</v>
      </c>
      <c r="L36" s="14"/>
    </row>
    <row r="37" spans="1:12" ht="35.4">
      <c r="A37" s="13">
        <f t="shared" si="3"/>
        <v>11</v>
      </c>
      <c r="B37" s="11">
        <f t="shared" si="4"/>
        <v>10103011</v>
      </c>
      <c r="C37" s="14" t="s">
        <v>18</v>
      </c>
      <c r="D37" s="14" t="s">
        <v>133</v>
      </c>
      <c r="E37" s="14" t="s">
        <v>153</v>
      </c>
      <c r="F37" s="20">
        <v>1826</v>
      </c>
      <c r="G37" s="46"/>
      <c r="H37" s="82" t="s">
        <v>241</v>
      </c>
      <c r="I37" s="16">
        <v>44440</v>
      </c>
      <c r="J37" s="14" t="s">
        <v>231</v>
      </c>
      <c r="K37" s="11" t="s">
        <v>46</v>
      </c>
      <c r="L37" s="14"/>
    </row>
    <row r="38" spans="1:12">
      <c r="A38" s="13">
        <f t="shared" ref="A38:A41" si="5">A37+1</f>
        <v>12</v>
      </c>
      <c r="B38" s="11">
        <f t="shared" si="4"/>
        <v>10103012</v>
      </c>
      <c r="C38" s="60" t="s">
        <v>187</v>
      </c>
      <c r="D38" s="20" t="s">
        <v>119</v>
      </c>
      <c r="E38" s="20"/>
      <c r="F38" s="20" t="s">
        <v>213</v>
      </c>
      <c r="G38" s="69">
        <v>99000</v>
      </c>
      <c r="H38" s="15"/>
      <c r="I38" s="17">
        <v>2013</v>
      </c>
      <c r="J38" s="14"/>
      <c r="K38" s="11"/>
      <c r="L38" s="14"/>
    </row>
    <row r="39" spans="1:12" ht="22.8">
      <c r="A39" s="13">
        <f t="shared" si="5"/>
        <v>13</v>
      </c>
      <c r="B39" s="11">
        <f t="shared" si="4"/>
        <v>10103013</v>
      </c>
      <c r="C39" s="60" t="s">
        <v>216</v>
      </c>
      <c r="D39" s="20" t="s">
        <v>221</v>
      </c>
      <c r="E39" s="20"/>
      <c r="F39" s="20" t="s">
        <v>219</v>
      </c>
      <c r="G39" s="69">
        <f>124000+57211</f>
        <v>181211</v>
      </c>
      <c r="H39" s="15"/>
      <c r="I39" s="17">
        <v>2015</v>
      </c>
      <c r="J39" s="14"/>
      <c r="K39" s="11"/>
      <c r="L39" s="14"/>
    </row>
    <row r="40" spans="1:12" ht="22.8">
      <c r="A40" s="13">
        <f t="shared" si="5"/>
        <v>14</v>
      </c>
      <c r="B40" s="11">
        <f t="shared" si="4"/>
        <v>10103014</v>
      </c>
      <c r="C40" s="60" t="s">
        <v>216</v>
      </c>
      <c r="D40" s="20" t="s">
        <v>220</v>
      </c>
      <c r="E40" s="20"/>
      <c r="F40" s="20" t="s">
        <v>213</v>
      </c>
      <c r="G40" s="69">
        <f>25600+44400</f>
        <v>70000</v>
      </c>
      <c r="H40" s="15"/>
      <c r="I40" s="17">
        <v>2018</v>
      </c>
      <c r="J40" s="14"/>
      <c r="K40" s="11"/>
      <c r="L40" s="14"/>
    </row>
    <row r="41" spans="1:12">
      <c r="A41" s="13">
        <f t="shared" si="5"/>
        <v>15</v>
      </c>
      <c r="B41" s="11">
        <f t="shared" si="4"/>
        <v>10103015</v>
      </c>
      <c r="C41" s="60" t="s">
        <v>187</v>
      </c>
      <c r="D41" s="20" t="s">
        <v>212</v>
      </c>
      <c r="E41" s="20"/>
      <c r="F41" s="20" t="s">
        <v>213</v>
      </c>
      <c r="G41" s="69">
        <v>99000</v>
      </c>
      <c r="H41" s="15"/>
      <c r="I41" s="17">
        <v>2019</v>
      </c>
      <c r="J41" s="14"/>
      <c r="K41" s="11"/>
      <c r="L41" s="14"/>
    </row>
    <row r="42" spans="1:12">
      <c r="A42" s="13"/>
      <c r="B42" s="128" t="s">
        <v>30</v>
      </c>
      <c r="C42" s="129"/>
      <c r="D42" s="129"/>
      <c r="E42" s="129"/>
      <c r="F42" s="129"/>
      <c r="G42" s="129"/>
      <c r="H42" s="129"/>
      <c r="I42" s="129"/>
      <c r="J42" s="129"/>
      <c r="K42" s="129"/>
      <c r="L42" s="129"/>
    </row>
    <row r="43" spans="1:12" ht="144" customHeight="1">
      <c r="A43" s="6" t="s">
        <v>14</v>
      </c>
      <c r="B43" s="7" t="s">
        <v>3</v>
      </c>
      <c r="C43" s="7" t="s">
        <v>4</v>
      </c>
      <c r="D43" s="7" t="s">
        <v>5</v>
      </c>
      <c r="E43" s="7" t="s">
        <v>6</v>
      </c>
      <c r="F43" s="7" t="s">
        <v>7</v>
      </c>
      <c r="G43" s="7" t="s">
        <v>15</v>
      </c>
      <c r="H43" s="7" t="s">
        <v>9</v>
      </c>
      <c r="I43" s="7" t="s">
        <v>10</v>
      </c>
      <c r="J43" s="7" t="s">
        <v>16</v>
      </c>
      <c r="K43" s="7" t="s">
        <v>12</v>
      </c>
      <c r="L43" s="7" t="s">
        <v>17</v>
      </c>
    </row>
    <row r="44" spans="1:12" s="53" customFormat="1">
      <c r="A44" s="49">
        <v>1</v>
      </c>
      <c r="B44" s="43"/>
      <c r="C44" s="45"/>
      <c r="D44" s="44"/>
      <c r="E44" s="45"/>
      <c r="F44" s="50"/>
      <c r="G44" s="46"/>
      <c r="H44" s="51"/>
      <c r="I44" s="52"/>
      <c r="J44" s="47"/>
      <c r="K44" s="47"/>
      <c r="L44" s="45"/>
    </row>
    <row r="45" spans="1:12" ht="35.4">
      <c r="A45" s="13">
        <v>2</v>
      </c>
      <c r="B45" s="19">
        <f t="shared" si="3"/>
        <v>1</v>
      </c>
      <c r="C45" s="14" t="s">
        <v>93</v>
      </c>
      <c r="D45" s="35" t="s">
        <v>111</v>
      </c>
      <c r="E45" s="20" t="s">
        <v>112</v>
      </c>
      <c r="F45" s="21">
        <v>6000</v>
      </c>
      <c r="G45" s="18"/>
      <c r="H45" s="93">
        <v>561180</v>
      </c>
      <c r="I45" s="22">
        <v>41548</v>
      </c>
      <c r="J45" s="11" t="s">
        <v>245</v>
      </c>
      <c r="K45" s="11" t="s">
        <v>46</v>
      </c>
      <c r="L45" s="14"/>
    </row>
    <row r="46" spans="1:12" ht="35.4">
      <c r="A46" s="13">
        <v>3</v>
      </c>
      <c r="B46" s="19">
        <f t="shared" ref="B46" si="6">B45+1</f>
        <v>2</v>
      </c>
      <c r="C46" s="14" t="s">
        <v>93</v>
      </c>
      <c r="D46" s="24" t="s">
        <v>95</v>
      </c>
      <c r="E46" s="14" t="s">
        <v>96</v>
      </c>
      <c r="F46" s="21">
        <v>305</v>
      </c>
      <c r="G46" s="15"/>
      <c r="H46" s="94" t="s">
        <v>256</v>
      </c>
      <c r="I46" s="16">
        <v>41905</v>
      </c>
      <c r="J46" s="11" t="s">
        <v>245</v>
      </c>
      <c r="K46" s="11" t="s">
        <v>46</v>
      </c>
      <c r="L46" s="14" t="s">
        <v>97</v>
      </c>
    </row>
    <row r="47" spans="1:12" ht="35.4">
      <c r="A47" s="13">
        <v>4</v>
      </c>
      <c r="B47" s="19">
        <f t="shared" ref="B47" si="7">B46+1</f>
        <v>3</v>
      </c>
      <c r="C47" s="14" t="s">
        <v>93</v>
      </c>
      <c r="D47" s="24" t="s">
        <v>98</v>
      </c>
      <c r="E47" s="14" t="s">
        <v>99</v>
      </c>
      <c r="F47" s="21">
        <v>437</v>
      </c>
      <c r="G47" s="15"/>
      <c r="H47" s="95" t="s">
        <v>257</v>
      </c>
      <c r="I47" s="16">
        <v>41905</v>
      </c>
      <c r="J47" s="11" t="s">
        <v>245</v>
      </c>
      <c r="K47" s="11" t="s">
        <v>46</v>
      </c>
      <c r="L47" s="14" t="s">
        <v>97</v>
      </c>
    </row>
    <row r="48" spans="1:12" ht="35.4">
      <c r="A48" s="13">
        <v>5</v>
      </c>
      <c r="B48" s="19">
        <f t="shared" ref="B48" si="8">B47+1</f>
        <v>4</v>
      </c>
      <c r="C48" s="14" t="s">
        <v>93</v>
      </c>
      <c r="D48" s="24" t="s">
        <v>100</v>
      </c>
      <c r="E48" s="14" t="s">
        <v>101</v>
      </c>
      <c r="F48" s="21">
        <v>624</v>
      </c>
      <c r="G48" s="15"/>
      <c r="H48" s="95" t="s">
        <v>258</v>
      </c>
      <c r="I48" s="16">
        <v>41905</v>
      </c>
      <c r="J48" s="11" t="s">
        <v>245</v>
      </c>
      <c r="K48" s="11" t="s">
        <v>46</v>
      </c>
      <c r="L48" s="14" t="s">
        <v>97</v>
      </c>
    </row>
    <row r="49" spans="1:13" ht="35.4">
      <c r="A49" s="13">
        <v>6</v>
      </c>
      <c r="B49" s="19">
        <f t="shared" ref="B49" si="9">B48+1</f>
        <v>5</v>
      </c>
      <c r="C49" s="14" t="s">
        <v>93</v>
      </c>
      <c r="D49" s="24" t="s">
        <v>102</v>
      </c>
      <c r="E49" s="14" t="s">
        <v>103</v>
      </c>
      <c r="F49" s="21">
        <v>435</v>
      </c>
      <c r="G49" s="15"/>
      <c r="H49" s="95" t="s">
        <v>259</v>
      </c>
      <c r="I49" s="16">
        <v>41905</v>
      </c>
      <c r="J49" s="11" t="s">
        <v>245</v>
      </c>
      <c r="K49" s="11" t="s">
        <v>46</v>
      </c>
      <c r="L49" s="14" t="s">
        <v>82</v>
      </c>
    </row>
    <row r="50" spans="1:13" ht="35.4">
      <c r="A50" s="13">
        <v>7</v>
      </c>
      <c r="B50" s="19">
        <f t="shared" ref="B50" si="10">B49+1</f>
        <v>6</v>
      </c>
      <c r="C50" s="14" t="s">
        <v>93</v>
      </c>
      <c r="D50" s="24" t="s">
        <v>104</v>
      </c>
      <c r="E50" s="14" t="s">
        <v>105</v>
      </c>
      <c r="F50" s="21">
        <v>900</v>
      </c>
      <c r="G50" s="15"/>
      <c r="H50" s="95" t="s">
        <v>260</v>
      </c>
      <c r="I50" s="16">
        <v>41905</v>
      </c>
      <c r="J50" s="11" t="s">
        <v>245</v>
      </c>
      <c r="K50" s="11" t="s">
        <v>46</v>
      </c>
      <c r="L50" s="14" t="s">
        <v>97</v>
      </c>
    </row>
    <row r="51" spans="1:13" ht="35.4">
      <c r="A51" s="13">
        <v>8</v>
      </c>
      <c r="B51" s="19">
        <f t="shared" ref="B51" si="11">B50+1</f>
        <v>7</v>
      </c>
      <c r="C51" s="14" t="s">
        <v>93</v>
      </c>
      <c r="D51" s="24" t="s">
        <v>106</v>
      </c>
      <c r="E51" s="20" t="s">
        <v>107</v>
      </c>
      <c r="F51" s="21">
        <v>482</v>
      </c>
      <c r="G51" s="15"/>
      <c r="H51" s="95" t="s">
        <v>261</v>
      </c>
      <c r="I51" s="16">
        <v>41905</v>
      </c>
      <c r="J51" s="11" t="s">
        <v>245</v>
      </c>
      <c r="K51" s="11" t="s">
        <v>46</v>
      </c>
      <c r="L51" s="14"/>
    </row>
    <row r="52" spans="1:13" ht="35.4">
      <c r="A52" s="13">
        <v>9</v>
      </c>
      <c r="B52" s="19">
        <f t="shared" ref="B52" si="12">B51+1</f>
        <v>8</v>
      </c>
      <c r="C52" s="14" t="s">
        <v>93</v>
      </c>
      <c r="D52" s="14" t="s">
        <v>113</v>
      </c>
      <c r="E52" s="20" t="s">
        <v>114</v>
      </c>
      <c r="F52" s="21">
        <v>415</v>
      </c>
      <c r="G52" s="18"/>
      <c r="H52" s="95" t="s">
        <v>262</v>
      </c>
      <c r="I52" s="22">
        <v>41905</v>
      </c>
      <c r="J52" s="11" t="s">
        <v>245</v>
      </c>
      <c r="K52" s="11" t="s">
        <v>46</v>
      </c>
      <c r="L52" s="14"/>
    </row>
    <row r="53" spans="1:13" ht="35.4">
      <c r="A53" s="13">
        <v>10</v>
      </c>
      <c r="B53" s="19">
        <f t="shared" ref="B53" si="13">B52+1</f>
        <v>9</v>
      </c>
      <c r="C53" s="14" t="s">
        <v>93</v>
      </c>
      <c r="D53" s="35" t="s">
        <v>115</v>
      </c>
      <c r="E53" s="20" t="s">
        <v>116</v>
      </c>
      <c r="F53" s="21">
        <v>1431</v>
      </c>
      <c r="G53" s="18"/>
      <c r="H53" s="95" t="s">
        <v>263</v>
      </c>
      <c r="I53" s="23">
        <v>41905</v>
      </c>
      <c r="J53" s="11" t="s">
        <v>245</v>
      </c>
      <c r="K53" s="11" t="s">
        <v>46</v>
      </c>
      <c r="L53" s="14"/>
    </row>
    <row r="54" spans="1:13" ht="35.4">
      <c r="A54" s="13">
        <v>11</v>
      </c>
      <c r="B54" s="19">
        <f t="shared" ref="B54" si="14">B53+1</f>
        <v>10</v>
      </c>
      <c r="C54" s="14" t="s">
        <v>93</v>
      </c>
      <c r="D54" s="27" t="s">
        <v>117</v>
      </c>
      <c r="E54" s="20" t="s">
        <v>118</v>
      </c>
      <c r="F54" s="21">
        <v>298</v>
      </c>
      <c r="G54" s="18"/>
      <c r="H54" s="95" t="s">
        <v>264</v>
      </c>
      <c r="I54" s="23">
        <v>41905</v>
      </c>
      <c r="J54" s="11" t="s">
        <v>245</v>
      </c>
      <c r="K54" s="11" t="s">
        <v>46</v>
      </c>
      <c r="L54" s="14"/>
    </row>
    <row r="55" spans="1:13" ht="35.4">
      <c r="A55" s="13">
        <v>12</v>
      </c>
      <c r="B55" s="19">
        <f t="shared" ref="B55" si="15">B54+1</f>
        <v>11</v>
      </c>
      <c r="C55" s="20" t="s">
        <v>93</v>
      </c>
      <c r="D55" s="14" t="s">
        <v>119</v>
      </c>
      <c r="E55" s="20" t="s">
        <v>120</v>
      </c>
      <c r="F55" s="21">
        <v>2280</v>
      </c>
      <c r="G55" s="18"/>
      <c r="H55" s="95" t="s">
        <v>265</v>
      </c>
      <c r="I55" s="23">
        <v>41905</v>
      </c>
      <c r="J55" s="11" t="s">
        <v>245</v>
      </c>
      <c r="K55" s="11" t="s">
        <v>46</v>
      </c>
      <c r="L55" s="14"/>
    </row>
    <row r="56" spans="1:13" ht="35.4">
      <c r="A56" s="13">
        <v>13</v>
      </c>
      <c r="B56" s="19">
        <f t="shared" ref="B56" si="16">B55+1</f>
        <v>12</v>
      </c>
      <c r="C56" s="20" t="s">
        <v>93</v>
      </c>
      <c r="D56" s="27" t="s">
        <v>53</v>
      </c>
      <c r="E56" s="20" t="s">
        <v>121</v>
      </c>
      <c r="F56" s="21">
        <v>535</v>
      </c>
      <c r="G56" s="18"/>
      <c r="H56" s="95" t="s">
        <v>266</v>
      </c>
      <c r="I56" s="23">
        <v>41905</v>
      </c>
      <c r="J56" s="11" t="s">
        <v>245</v>
      </c>
      <c r="K56" s="11" t="s">
        <v>46</v>
      </c>
      <c r="L56" s="14"/>
    </row>
    <row r="57" spans="1:13" ht="35.4">
      <c r="A57" s="13">
        <v>14</v>
      </c>
      <c r="B57" s="19">
        <f t="shared" ref="B57" si="17">B56+1</f>
        <v>13</v>
      </c>
      <c r="C57" s="14" t="s">
        <v>93</v>
      </c>
      <c r="D57" s="35" t="s">
        <v>92</v>
      </c>
      <c r="E57" s="14" t="s">
        <v>94</v>
      </c>
      <c r="F57" s="21">
        <v>19627</v>
      </c>
      <c r="G57" s="15"/>
      <c r="H57" s="95" t="s">
        <v>267</v>
      </c>
      <c r="I57" s="16">
        <v>42136</v>
      </c>
      <c r="J57" s="11" t="s">
        <v>245</v>
      </c>
      <c r="K57" s="11" t="s">
        <v>46</v>
      </c>
      <c r="L57" s="14" t="s">
        <v>91</v>
      </c>
    </row>
    <row r="58" spans="1:13" ht="35.4">
      <c r="A58" s="13">
        <v>15</v>
      </c>
      <c r="B58" s="19">
        <f t="shared" ref="B58" si="18">B57+1</f>
        <v>14</v>
      </c>
      <c r="C58" s="14" t="s">
        <v>93</v>
      </c>
      <c r="D58" s="85" t="s">
        <v>108</v>
      </c>
      <c r="E58" s="20" t="s">
        <v>279</v>
      </c>
      <c r="F58" s="21">
        <v>650</v>
      </c>
      <c r="G58" s="15"/>
      <c r="H58" s="96" t="s">
        <v>280</v>
      </c>
      <c r="I58" s="22">
        <v>42401</v>
      </c>
      <c r="J58" s="11" t="s">
        <v>245</v>
      </c>
      <c r="K58" s="11" t="s">
        <v>46</v>
      </c>
      <c r="L58" s="14"/>
    </row>
    <row r="59" spans="1:13" ht="35.4">
      <c r="A59" s="13">
        <v>16</v>
      </c>
      <c r="B59" s="19">
        <f t="shared" ref="B59" si="19">B58+1</f>
        <v>15</v>
      </c>
      <c r="C59" s="14" t="s">
        <v>93</v>
      </c>
      <c r="D59" s="24" t="s">
        <v>109</v>
      </c>
      <c r="E59" s="20" t="s">
        <v>110</v>
      </c>
      <c r="F59" s="21">
        <v>3673</v>
      </c>
      <c r="G59" s="18"/>
      <c r="H59" s="95" t="s">
        <v>268</v>
      </c>
      <c r="I59" s="22">
        <v>42401</v>
      </c>
      <c r="J59" s="11" t="s">
        <v>245</v>
      </c>
      <c r="K59" s="11" t="s">
        <v>46</v>
      </c>
      <c r="L59" s="14"/>
      <c r="M59" s="2"/>
    </row>
    <row r="60" spans="1:13" ht="36" thickBot="1">
      <c r="A60" s="13">
        <v>17</v>
      </c>
      <c r="B60" s="19">
        <f t="shared" ref="B60" si="20">B59+1</f>
        <v>16</v>
      </c>
      <c r="C60" s="20" t="s">
        <v>93</v>
      </c>
      <c r="D60" s="20" t="s">
        <v>122</v>
      </c>
      <c r="E60" s="20" t="s">
        <v>123</v>
      </c>
      <c r="F60" s="21">
        <v>10533</v>
      </c>
      <c r="G60" s="18"/>
      <c r="H60" s="97" t="s">
        <v>269</v>
      </c>
      <c r="I60" s="23">
        <v>42401</v>
      </c>
      <c r="J60" s="11" t="s">
        <v>245</v>
      </c>
      <c r="K60" s="11" t="s">
        <v>46</v>
      </c>
      <c r="L60" s="14"/>
    </row>
    <row r="61" spans="1:13" ht="35.4">
      <c r="A61" s="13">
        <v>18</v>
      </c>
      <c r="B61" s="19">
        <f t="shared" ref="B61" si="21">B60+1</f>
        <v>17</v>
      </c>
      <c r="C61" s="20" t="s">
        <v>93</v>
      </c>
      <c r="D61" s="54" t="s">
        <v>134</v>
      </c>
      <c r="E61" s="56" t="s">
        <v>141</v>
      </c>
      <c r="F61" s="21"/>
      <c r="G61" s="18"/>
      <c r="H61" s="95" t="s">
        <v>270</v>
      </c>
      <c r="I61" s="48">
        <v>43684</v>
      </c>
      <c r="J61" s="14" t="s">
        <v>231</v>
      </c>
      <c r="K61" s="11" t="s">
        <v>46</v>
      </c>
      <c r="L61" s="14"/>
    </row>
    <row r="62" spans="1:13">
      <c r="A62" s="13"/>
      <c r="B62" s="19"/>
      <c r="C62" s="20"/>
      <c r="D62" s="54"/>
      <c r="E62" s="56"/>
      <c r="F62" s="21"/>
      <c r="G62" s="18"/>
      <c r="H62" s="98"/>
      <c r="I62" s="48"/>
      <c r="J62" s="11"/>
      <c r="K62" s="11"/>
      <c r="L62" s="14"/>
    </row>
    <row r="63" spans="1:13" ht="35.4">
      <c r="A63" s="13">
        <v>20</v>
      </c>
      <c r="B63" s="19">
        <f t="shared" ref="B63" si="22">B62+1</f>
        <v>1</v>
      </c>
      <c r="C63" s="20" t="s">
        <v>93</v>
      </c>
      <c r="D63" s="54" t="s">
        <v>135</v>
      </c>
      <c r="E63" s="56" t="s">
        <v>143</v>
      </c>
      <c r="F63" s="92">
        <v>1787418</v>
      </c>
      <c r="G63" s="18"/>
      <c r="H63" s="95" t="s">
        <v>271</v>
      </c>
      <c r="I63" s="48">
        <v>44062</v>
      </c>
      <c r="J63" s="14" t="s">
        <v>231</v>
      </c>
      <c r="K63" s="11" t="s">
        <v>46</v>
      </c>
      <c r="L63" s="14"/>
    </row>
    <row r="64" spans="1:13">
      <c r="A64" s="13"/>
      <c r="B64" s="19"/>
      <c r="C64" s="20"/>
      <c r="D64" s="54"/>
      <c r="E64" s="56"/>
      <c r="F64" s="21"/>
      <c r="G64" s="18"/>
      <c r="H64" s="98"/>
      <c r="I64" s="48"/>
      <c r="J64" s="11"/>
      <c r="K64" s="11"/>
      <c r="L64" s="14"/>
    </row>
    <row r="65" spans="1:12">
      <c r="A65" s="13">
        <v>22</v>
      </c>
      <c r="B65" s="19"/>
      <c r="C65" s="20"/>
      <c r="D65" s="54"/>
      <c r="E65" s="56"/>
      <c r="F65" s="21"/>
      <c r="G65" s="18"/>
      <c r="H65" s="98"/>
      <c r="I65" s="48"/>
      <c r="J65" s="11"/>
      <c r="K65" s="11"/>
      <c r="L65" s="14"/>
    </row>
    <row r="66" spans="1:12">
      <c r="A66" s="13">
        <v>23</v>
      </c>
      <c r="B66" s="19"/>
      <c r="C66" s="20"/>
      <c r="D66" s="54"/>
      <c r="E66" s="56"/>
      <c r="F66" s="21"/>
      <c r="G66" s="18"/>
      <c r="H66" s="98"/>
      <c r="I66" s="48"/>
      <c r="J66" s="11"/>
      <c r="K66" s="11"/>
      <c r="L66" s="14"/>
    </row>
    <row r="67" spans="1:12">
      <c r="A67" s="13">
        <v>24</v>
      </c>
      <c r="B67" s="19"/>
      <c r="C67" s="20"/>
      <c r="D67" s="54"/>
      <c r="E67" s="56"/>
      <c r="F67" s="21"/>
      <c r="G67" s="18"/>
      <c r="H67" s="98"/>
      <c r="I67" s="48"/>
      <c r="J67" s="11"/>
      <c r="K67" s="11"/>
      <c r="L67" s="14"/>
    </row>
    <row r="68" spans="1:12" ht="35.4">
      <c r="A68" s="13">
        <v>25</v>
      </c>
      <c r="B68" s="19">
        <f t="shared" ref="B68" si="23">B67+1</f>
        <v>1</v>
      </c>
      <c r="C68" s="20" t="s">
        <v>93</v>
      </c>
      <c r="D68" s="54" t="s">
        <v>136</v>
      </c>
      <c r="E68" s="56" t="s">
        <v>147</v>
      </c>
      <c r="F68" s="21">
        <v>8384</v>
      </c>
      <c r="G68" s="18"/>
      <c r="H68" s="95" t="s">
        <v>272</v>
      </c>
      <c r="I68" s="48">
        <v>43722</v>
      </c>
      <c r="J68" s="14" t="s">
        <v>231</v>
      </c>
      <c r="K68" s="11" t="s">
        <v>46</v>
      </c>
      <c r="L68" s="14"/>
    </row>
    <row r="69" spans="1:12">
      <c r="A69" s="13">
        <v>26</v>
      </c>
      <c r="B69" s="19"/>
      <c r="C69" s="20"/>
      <c r="D69" s="54"/>
      <c r="E69" s="56"/>
      <c r="F69" s="21"/>
      <c r="G69" s="18"/>
      <c r="H69" s="98"/>
      <c r="I69" s="48"/>
      <c r="J69" s="14"/>
      <c r="K69" s="11"/>
      <c r="L69" s="14"/>
    </row>
    <row r="70" spans="1:12" ht="35.4">
      <c r="A70" s="13">
        <v>27</v>
      </c>
      <c r="B70" s="19">
        <f t="shared" ref="B70" si="24">B69+1</f>
        <v>1</v>
      </c>
      <c r="C70" s="20" t="s">
        <v>93</v>
      </c>
      <c r="D70" s="54" t="s">
        <v>137</v>
      </c>
      <c r="E70" s="56" t="s">
        <v>149</v>
      </c>
      <c r="F70" s="21">
        <v>1000</v>
      </c>
      <c r="G70" s="18"/>
      <c r="H70" s="95" t="s">
        <v>273</v>
      </c>
      <c r="I70" s="48">
        <v>43784</v>
      </c>
      <c r="J70" s="14" t="s">
        <v>231</v>
      </c>
      <c r="K70" s="11" t="s">
        <v>46</v>
      </c>
      <c r="L70" s="14"/>
    </row>
    <row r="71" spans="1:12">
      <c r="A71" s="13">
        <v>28</v>
      </c>
      <c r="B71" s="19"/>
      <c r="C71" s="20"/>
      <c r="D71" s="54"/>
      <c r="E71" s="56"/>
      <c r="F71" s="21"/>
      <c r="G71" s="18"/>
      <c r="H71" s="98"/>
      <c r="I71" s="48"/>
      <c r="J71" s="11"/>
      <c r="K71" s="11"/>
      <c r="L71" s="14"/>
    </row>
    <row r="72" spans="1:12" ht="35.4">
      <c r="A72" s="13">
        <v>29</v>
      </c>
      <c r="B72" s="19">
        <f t="shared" ref="B72" si="25">B71+1</f>
        <v>1</v>
      </c>
      <c r="C72" s="20" t="s">
        <v>93</v>
      </c>
      <c r="D72" s="54" t="s">
        <v>138</v>
      </c>
      <c r="E72" s="56" t="s">
        <v>151</v>
      </c>
      <c r="F72" s="92">
        <v>686481</v>
      </c>
      <c r="G72" s="18"/>
      <c r="H72" s="95" t="s">
        <v>274</v>
      </c>
      <c r="I72" s="48">
        <v>43909</v>
      </c>
      <c r="J72" s="14" t="s">
        <v>231</v>
      </c>
      <c r="K72" s="11" t="s">
        <v>46</v>
      </c>
      <c r="L72" s="14"/>
    </row>
    <row r="73" spans="1:12" ht="35.4">
      <c r="A73" s="13">
        <v>30</v>
      </c>
      <c r="B73" s="19">
        <f t="shared" ref="B73" si="26">B72+1</f>
        <v>2</v>
      </c>
      <c r="C73" s="20" t="s">
        <v>93</v>
      </c>
      <c r="D73" s="54" t="s">
        <v>139</v>
      </c>
      <c r="E73" s="56" t="s">
        <v>152</v>
      </c>
      <c r="F73" s="92" t="s">
        <v>276</v>
      </c>
      <c r="G73" s="18"/>
      <c r="H73" s="95" t="s">
        <v>275</v>
      </c>
      <c r="I73" s="48">
        <v>44054</v>
      </c>
      <c r="J73" s="14" t="s">
        <v>231</v>
      </c>
      <c r="K73" s="11" t="s">
        <v>46</v>
      </c>
      <c r="L73" s="14"/>
    </row>
    <row r="74" spans="1:12" ht="35.4">
      <c r="A74" s="13">
        <v>31</v>
      </c>
      <c r="B74" s="19">
        <f t="shared" ref="B74" si="27">B73+1</f>
        <v>3</v>
      </c>
      <c r="C74" s="20" t="s">
        <v>93</v>
      </c>
      <c r="D74" s="54" t="s">
        <v>140</v>
      </c>
      <c r="E74" s="56" t="s">
        <v>154</v>
      </c>
      <c r="F74" s="92" t="s">
        <v>278</v>
      </c>
      <c r="G74" s="18"/>
      <c r="H74" s="95" t="s">
        <v>277</v>
      </c>
      <c r="I74" s="48">
        <v>44487</v>
      </c>
      <c r="J74" s="14" t="s">
        <v>231</v>
      </c>
      <c r="K74" s="11" t="s">
        <v>46</v>
      </c>
      <c r="L74" s="14"/>
    </row>
    <row r="75" spans="1:12">
      <c r="A75" s="13">
        <v>32</v>
      </c>
      <c r="B75" s="19"/>
      <c r="C75" s="20"/>
      <c r="D75" s="54"/>
      <c r="E75" s="56"/>
      <c r="F75" s="21"/>
      <c r="G75" s="18"/>
      <c r="H75" s="55"/>
      <c r="I75" s="48"/>
      <c r="J75" s="11"/>
      <c r="K75" s="11"/>
      <c r="L75" s="14"/>
    </row>
    <row r="76" spans="1:12">
      <c r="A76" s="13"/>
      <c r="B76" s="19"/>
      <c r="C76" s="20"/>
      <c r="D76" s="54"/>
      <c r="E76" s="56"/>
      <c r="F76" s="21"/>
      <c r="G76" s="18"/>
      <c r="H76" s="55">
        <f>SUM(H44:H75)</f>
        <v>561180</v>
      </c>
      <c r="I76" s="48"/>
      <c r="J76" s="11"/>
      <c r="K76" s="11"/>
      <c r="L76" s="14"/>
    </row>
    <row r="77" spans="1:12" ht="15.75" customHeight="1">
      <c r="A77" s="128" t="s">
        <v>31</v>
      </c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</row>
    <row r="78" spans="1:12" ht="96">
      <c r="A78" s="72" t="s">
        <v>14</v>
      </c>
      <c r="B78" s="70" t="s">
        <v>3</v>
      </c>
      <c r="C78" s="70" t="s">
        <v>19</v>
      </c>
      <c r="D78" s="70" t="s">
        <v>229</v>
      </c>
      <c r="E78" s="70" t="s">
        <v>228</v>
      </c>
      <c r="F78" s="70" t="s">
        <v>23</v>
      </c>
      <c r="G78" s="70" t="s">
        <v>21</v>
      </c>
      <c r="H78" s="70" t="s">
        <v>214</v>
      </c>
      <c r="I78" s="130" t="s">
        <v>215</v>
      </c>
      <c r="J78" s="117"/>
      <c r="K78" s="117"/>
      <c r="L78" s="14"/>
    </row>
    <row r="79" spans="1:12" ht="15" customHeight="1">
      <c r="A79" s="125" t="s">
        <v>34</v>
      </c>
      <c r="B79" s="126"/>
      <c r="C79" s="126"/>
      <c r="D79" s="126"/>
      <c r="E79" s="126"/>
      <c r="F79" s="126"/>
      <c r="G79" s="126"/>
      <c r="H79" s="126"/>
      <c r="I79" s="126"/>
      <c r="J79" s="126"/>
      <c r="K79" s="127"/>
      <c r="L79" s="14"/>
    </row>
    <row r="80" spans="1:12" ht="24">
      <c r="A80" s="13">
        <v>1</v>
      </c>
      <c r="B80" s="11">
        <v>10104001</v>
      </c>
      <c r="C80" s="59" t="s">
        <v>222</v>
      </c>
      <c r="D80" s="62">
        <v>205675.26</v>
      </c>
      <c r="E80" s="62">
        <v>205675.26</v>
      </c>
      <c r="F80" s="63">
        <v>2004</v>
      </c>
      <c r="G80" s="71"/>
      <c r="H80" s="11" t="s">
        <v>46</v>
      </c>
      <c r="I80" s="117"/>
      <c r="J80" s="117"/>
      <c r="K80" s="117"/>
      <c r="L80" s="14"/>
    </row>
    <row r="81" spans="1:12" ht="24">
      <c r="A81" s="13">
        <f>A80+1</f>
        <v>2</v>
      </c>
      <c r="B81" s="11">
        <f>B80+1</f>
        <v>10104002</v>
      </c>
      <c r="C81" s="59" t="s">
        <v>160</v>
      </c>
      <c r="D81" s="62">
        <v>23301</v>
      </c>
      <c r="E81" s="62">
        <v>23301</v>
      </c>
      <c r="F81" s="63">
        <v>2004</v>
      </c>
      <c r="G81" s="71"/>
      <c r="H81" s="11" t="s">
        <v>46</v>
      </c>
      <c r="I81" s="117"/>
      <c r="J81" s="117"/>
      <c r="K81" s="117"/>
      <c r="L81" s="14"/>
    </row>
    <row r="82" spans="1:12" ht="24">
      <c r="A82" s="13">
        <f>A81+1</f>
        <v>3</v>
      </c>
      <c r="B82" s="57">
        <f>B81+1</f>
        <v>10104003</v>
      </c>
      <c r="C82" s="59" t="s">
        <v>206</v>
      </c>
      <c r="D82" s="62">
        <v>38546.519999999997</v>
      </c>
      <c r="E82" s="62">
        <v>38546.519999999997</v>
      </c>
      <c r="F82" s="63">
        <v>2004</v>
      </c>
      <c r="G82" s="71"/>
      <c r="H82" s="11" t="s">
        <v>46</v>
      </c>
      <c r="I82" s="117"/>
      <c r="J82" s="117"/>
      <c r="K82" s="117"/>
      <c r="L82" s="14"/>
    </row>
    <row r="83" spans="1:12" ht="24">
      <c r="A83" s="13">
        <f t="shared" ref="A83:B93" si="28">A82+1</f>
        <v>4</v>
      </c>
      <c r="B83" s="57">
        <f t="shared" si="28"/>
        <v>10104004</v>
      </c>
      <c r="C83" s="59" t="s">
        <v>161</v>
      </c>
      <c r="D83" s="62">
        <v>16815</v>
      </c>
      <c r="E83" s="62">
        <v>16815</v>
      </c>
      <c r="F83" s="63">
        <v>2004</v>
      </c>
      <c r="G83" s="71"/>
      <c r="H83" s="11" t="s">
        <v>46</v>
      </c>
      <c r="I83" s="117"/>
      <c r="J83" s="117"/>
      <c r="K83" s="117"/>
      <c r="L83" s="14"/>
    </row>
    <row r="84" spans="1:12" ht="24">
      <c r="A84" s="13">
        <f>A83+1</f>
        <v>5</v>
      </c>
      <c r="B84" s="57">
        <f>B83+1</f>
        <v>10104005</v>
      </c>
      <c r="C84" s="59" t="s">
        <v>162</v>
      </c>
      <c r="D84" s="62">
        <v>33539</v>
      </c>
      <c r="E84" s="62">
        <v>33539</v>
      </c>
      <c r="F84" s="63">
        <v>2006</v>
      </c>
      <c r="G84" s="71"/>
      <c r="H84" s="11" t="s">
        <v>46</v>
      </c>
      <c r="I84" s="117"/>
      <c r="J84" s="117"/>
      <c r="K84" s="117"/>
      <c r="L84" s="14"/>
    </row>
    <row r="85" spans="1:12" ht="24">
      <c r="A85" s="13"/>
      <c r="B85" s="57">
        <f t="shared" ref="B85:B93" si="29">B84+1</f>
        <v>10104006</v>
      </c>
      <c r="C85" s="60" t="s">
        <v>165</v>
      </c>
      <c r="D85" s="12">
        <v>33900</v>
      </c>
      <c r="E85" s="12">
        <v>33900</v>
      </c>
      <c r="F85" s="63">
        <v>2008</v>
      </c>
      <c r="G85" s="71"/>
      <c r="H85" s="11" t="s">
        <v>46</v>
      </c>
      <c r="I85" s="117"/>
      <c r="J85" s="117"/>
      <c r="K85" s="117"/>
      <c r="L85" s="14"/>
    </row>
    <row r="86" spans="1:12" ht="24">
      <c r="A86" s="13">
        <f>A84+1</f>
        <v>6</v>
      </c>
      <c r="B86" s="57">
        <f t="shared" si="29"/>
        <v>10104007</v>
      </c>
      <c r="C86" s="59" t="s">
        <v>205</v>
      </c>
      <c r="D86" s="62">
        <v>5219</v>
      </c>
      <c r="E86" s="62">
        <v>5219</v>
      </c>
      <c r="F86" s="63">
        <v>2008</v>
      </c>
      <c r="G86" s="71"/>
      <c r="H86" s="11" t="s">
        <v>46</v>
      </c>
      <c r="I86" s="117"/>
      <c r="J86" s="117"/>
      <c r="K86" s="117"/>
      <c r="L86" s="14"/>
    </row>
    <row r="87" spans="1:12" ht="24">
      <c r="A87" s="13">
        <f t="shared" si="28"/>
        <v>7</v>
      </c>
      <c r="B87" s="57">
        <f t="shared" si="29"/>
        <v>10104008</v>
      </c>
      <c r="C87" s="59" t="s">
        <v>163</v>
      </c>
      <c r="D87" s="62">
        <v>6260</v>
      </c>
      <c r="E87" s="62">
        <v>6260</v>
      </c>
      <c r="F87" s="63">
        <v>2008</v>
      </c>
      <c r="G87" s="71"/>
      <c r="H87" s="11" t="s">
        <v>46</v>
      </c>
      <c r="I87" s="117"/>
      <c r="J87" s="117"/>
      <c r="K87" s="117"/>
      <c r="L87" s="14"/>
    </row>
    <row r="88" spans="1:12" ht="24">
      <c r="A88" s="13">
        <f t="shared" si="28"/>
        <v>8</v>
      </c>
      <c r="B88" s="57">
        <f t="shared" si="29"/>
        <v>10104009</v>
      </c>
      <c r="C88" s="59" t="s">
        <v>160</v>
      </c>
      <c r="D88" s="62">
        <v>31892</v>
      </c>
      <c r="E88" s="62">
        <v>31892</v>
      </c>
      <c r="F88" s="63">
        <v>2008</v>
      </c>
      <c r="G88" s="71"/>
      <c r="H88" s="11" t="s">
        <v>46</v>
      </c>
      <c r="I88" s="117"/>
      <c r="J88" s="117"/>
      <c r="K88" s="117"/>
      <c r="L88" s="14"/>
    </row>
    <row r="89" spans="1:12" ht="24">
      <c r="A89" s="13">
        <f>A88+1</f>
        <v>9</v>
      </c>
      <c r="B89" s="57">
        <f>B88+1</f>
        <v>10104010</v>
      </c>
      <c r="C89" s="59" t="s">
        <v>166</v>
      </c>
      <c r="D89" s="62">
        <v>33598</v>
      </c>
      <c r="E89" s="62">
        <v>33598</v>
      </c>
      <c r="F89" s="63">
        <v>2009</v>
      </c>
      <c r="G89" s="71"/>
      <c r="H89" s="11" t="s">
        <v>46</v>
      </c>
      <c r="I89" s="117"/>
      <c r="J89" s="117"/>
      <c r="K89" s="117"/>
      <c r="L89" s="14"/>
    </row>
    <row r="90" spans="1:12" ht="24">
      <c r="A90" s="13">
        <f t="shared" si="28"/>
        <v>10</v>
      </c>
      <c r="B90" s="57">
        <f t="shared" si="29"/>
        <v>10104011</v>
      </c>
      <c r="C90" s="59" t="s">
        <v>160</v>
      </c>
      <c r="D90" s="62">
        <v>38970.81</v>
      </c>
      <c r="E90" s="62">
        <v>38970.81</v>
      </c>
      <c r="F90" s="63">
        <v>2010</v>
      </c>
      <c r="G90" s="71"/>
      <c r="H90" s="11" t="s">
        <v>46</v>
      </c>
      <c r="I90" s="117"/>
      <c r="J90" s="117"/>
      <c r="K90" s="117"/>
      <c r="L90" s="14"/>
    </row>
    <row r="91" spans="1:12" ht="24">
      <c r="A91" s="13">
        <f t="shared" si="28"/>
        <v>11</v>
      </c>
      <c r="B91" s="57">
        <f t="shared" si="29"/>
        <v>10104012</v>
      </c>
      <c r="C91" s="59" t="s">
        <v>167</v>
      </c>
      <c r="D91" s="62">
        <v>27990</v>
      </c>
      <c r="E91" s="62">
        <v>27990</v>
      </c>
      <c r="F91" s="63">
        <v>2011</v>
      </c>
      <c r="G91" s="71"/>
      <c r="H91" s="11" t="s">
        <v>46</v>
      </c>
      <c r="I91" s="117"/>
      <c r="J91" s="117"/>
      <c r="K91" s="117"/>
      <c r="L91" s="14"/>
    </row>
    <row r="92" spans="1:12" ht="24">
      <c r="A92" s="13">
        <f t="shared" si="28"/>
        <v>12</v>
      </c>
      <c r="B92" s="57">
        <f t="shared" si="29"/>
        <v>10104013</v>
      </c>
      <c r="C92" s="59" t="s">
        <v>167</v>
      </c>
      <c r="D92" s="62">
        <v>23390</v>
      </c>
      <c r="E92" s="62">
        <v>23390</v>
      </c>
      <c r="F92" s="63">
        <v>2011</v>
      </c>
      <c r="G92" s="71"/>
      <c r="H92" s="11" t="s">
        <v>46</v>
      </c>
      <c r="I92" s="117"/>
      <c r="J92" s="117"/>
      <c r="K92" s="117"/>
      <c r="L92" s="14"/>
    </row>
    <row r="93" spans="1:12" ht="24">
      <c r="A93" s="13">
        <f t="shared" si="28"/>
        <v>13</v>
      </c>
      <c r="B93" s="57">
        <f t="shared" si="29"/>
        <v>10104014</v>
      </c>
      <c r="C93" s="59" t="s">
        <v>167</v>
      </c>
      <c r="D93" s="62">
        <v>25999</v>
      </c>
      <c r="E93" s="62">
        <v>25999</v>
      </c>
      <c r="F93" s="63">
        <v>2011</v>
      </c>
      <c r="G93" s="71"/>
      <c r="H93" s="11" t="s">
        <v>46</v>
      </c>
      <c r="I93" s="117"/>
      <c r="J93" s="117"/>
      <c r="K93" s="117"/>
      <c r="L93" s="14"/>
    </row>
    <row r="94" spans="1:12" ht="24">
      <c r="A94" s="13">
        <f>A93+1</f>
        <v>14</v>
      </c>
      <c r="B94" s="57">
        <f t="shared" ref="B94:B107" si="30">B93+1</f>
        <v>10104015</v>
      </c>
      <c r="C94" s="59" t="s">
        <v>164</v>
      </c>
      <c r="D94" s="62">
        <v>3348</v>
      </c>
      <c r="E94" s="62">
        <v>3348</v>
      </c>
      <c r="F94" s="63">
        <v>2012</v>
      </c>
      <c r="G94" s="71"/>
      <c r="H94" s="11" t="s">
        <v>46</v>
      </c>
      <c r="I94" s="117"/>
      <c r="J94" s="117"/>
      <c r="K94" s="117"/>
      <c r="L94" s="14"/>
    </row>
    <row r="95" spans="1:12" ht="24">
      <c r="A95" s="13">
        <f t="shared" ref="A95:A107" si="31">A94+1</f>
        <v>15</v>
      </c>
      <c r="B95" s="57">
        <f t="shared" si="30"/>
        <v>10104016</v>
      </c>
      <c r="C95" s="60" t="s">
        <v>210</v>
      </c>
      <c r="D95" s="12">
        <v>28770</v>
      </c>
      <c r="E95" s="12">
        <v>28770</v>
      </c>
      <c r="F95" s="9">
        <v>2012</v>
      </c>
      <c r="G95" s="71"/>
      <c r="H95" s="11" t="s">
        <v>46</v>
      </c>
      <c r="I95" s="117"/>
      <c r="J95" s="117"/>
      <c r="K95" s="117"/>
      <c r="L95" s="14"/>
    </row>
    <row r="96" spans="1:12" ht="24">
      <c r="A96" s="13">
        <f t="shared" si="31"/>
        <v>16</v>
      </c>
      <c r="B96" s="57">
        <f t="shared" si="30"/>
        <v>10104017</v>
      </c>
      <c r="C96" s="60" t="s">
        <v>207</v>
      </c>
      <c r="D96" s="12">
        <v>29000</v>
      </c>
      <c r="E96" s="12">
        <v>29000</v>
      </c>
      <c r="F96" s="9">
        <v>2012</v>
      </c>
      <c r="G96" s="71"/>
      <c r="H96" s="11" t="s">
        <v>46</v>
      </c>
      <c r="I96" s="117"/>
      <c r="J96" s="117"/>
      <c r="K96" s="117"/>
      <c r="L96" s="14"/>
    </row>
    <row r="97" spans="1:12" ht="24">
      <c r="A97" s="13">
        <f t="shared" si="31"/>
        <v>17</v>
      </c>
      <c r="B97" s="57">
        <f t="shared" si="30"/>
        <v>10104018</v>
      </c>
      <c r="C97" s="59" t="s">
        <v>168</v>
      </c>
      <c r="D97" s="62">
        <v>8790</v>
      </c>
      <c r="E97" s="62">
        <v>8790</v>
      </c>
      <c r="F97" s="63">
        <v>2012</v>
      </c>
      <c r="G97" s="71"/>
      <c r="H97" s="11" t="s">
        <v>46</v>
      </c>
      <c r="I97" s="117"/>
      <c r="J97" s="117"/>
      <c r="K97" s="117"/>
      <c r="L97" s="14"/>
    </row>
    <row r="98" spans="1:12" ht="24">
      <c r="A98" s="13">
        <f t="shared" si="31"/>
        <v>18</v>
      </c>
      <c r="B98" s="57">
        <f t="shared" si="30"/>
        <v>10104019</v>
      </c>
      <c r="C98" s="59" t="s">
        <v>198</v>
      </c>
      <c r="D98" s="62">
        <v>2490</v>
      </c>
      <c r="E98" s="62">
        <v>2490</v>
      </c>
      <c r="F98" s="63">
        <v>2012</v>
      </c>
      <c r="G98" s="71"/>
      <c r="H98" s="11" t="s">
        <v>46</v>
      </c>
      <c r="I98" s="117"/>
      <c r="J98" s="117"/>
      <c r="K98" s="117"/>
      <c r="L98" s="14"/>
    </row>
    <row r="99" spans="1:12" ht="24">
      <c r="A99" s="13">
        <f t="shared" si="31"/>
        <v>19</v>
      </c>
      <c r="B99" s="57">
        <f t="shared" si="30"/>
        <v>10104020</v>
      </c>
      <c r="C99" s="59" t="s">
        <v>198</v>
      </c>
      <c r="D99" s="62">
        <v>2490</v>
      </c>
      <c r="E99" s="62">
        <v>2490</v>
      </c>
      <c r="F99" s="63">
        <v>2012</v>
      </c>
      <c r="G99" s="71"/>
      <c r="H99" s="11" t="s">
        <v>46</v>
      </c>
      <c r="I99" s="117"/>
      <c r="J99" s="117"/>
      <c r="K99" s="117"/>
      <c r="L99" s="14"/>
    </row>
    <row r="100" spans="1:12" ht="24">
      <c r="A100" s="13">
        <f t="shared" si="31"/>
        <v>20</v>
      </c>
      <c r="B100" s="57">
        <f t="shared" si="30"/>
        <v>10104021</v>
      </c>
      <c r="C100" s="59" t="s">
        <v>199</v>
      </c>
      <c r="D100" s="62">
        <v>3190</v>
      </c>
      <c r="E100" s="62">
        <v>3190</v>
      </c>
      <c r="F100" s="63">
        <v>2012</v>
      </c>
      <c r="G100" s="71"/>
      <c r="H100" s="11" t="s">
        <v>46</v>
      </c>
      <c r="I100" s="117"/>
      <c r="J100" s="117"/>
      <c r="K100" s="117"/>
      <c r="L100" s="14"/>
    </row>
    <row r="101" spans="1:12" ht="24">
      <c r="A101" s="13">
        <f t="shared" si="31"/>
        <v>21</v>
      </c>
      <c r="B101" s="57">
        <f t="shared" si="30"/>
        <v>10104022</v>
      </c>
      <c r="C101" s="59" t="s">
        <v>167</v>
      </c>
      <c r="D101" s="25">
        <v>22850</v>
      </c>
      <c r="E101" s="25">
        <v>22850</v>
      </c>
      <c r="F101" s="63">
        <v>2012</v>
      </c>
      <c r="G101" s="71"/>
      <c r="H101" s="11" t="s">
        <v>46</v>
      </c>
      <c r="I101" s="118"/>
      <c r="J101" s="119"/>
      <c r="K101" s="120"/>
      <c r="L101" s="14"/>
    </row>
    <row r="102" spans="1:12" ht="24">
      <c r="A102" s="13">
        <f t="shared" si="31"/>
        <v>22</v>
      </c>
      <c r="B102" s="57">
        <f t="shared" si="30"/>
        <v>10104023</v>
      </c>
      <c r="C102" s="59" t="s">
        <v>167</v>
      </c>
      <c r="D102" s="25">
        <v>22850</v>
      </c>
      <c r="E102" s="25">
        <v>22850</v>
      </c>
      <c r="F102" s="63">
        <v>2012</v>
      </c>
      <c r="G102" s="71"/>
      <c r="H102" s="11" t="s">
        <v>46</v>
      </c>
      <c r="I102" s="118"/>
      <c r="J102" s="119"/>
      <c r="K102" s="120"/>
      <c r="L102" s="14"/>
    </row>
    <row r="103" spans="1:12" ht="24">
      <c r="A103" s="13">
        <f t="shared" si="31"/>
        <v>23</v>
      </c>
      <c r="B103" s="57">
        <f t="shared" si="30"/>
        <v>10104024</v>
      </c>
      <c r="C103" s="59" t="s">
        <v>188</v>
      </c>
      <c r="D103" s="25">
        <v>15517</v>
      </c>
      <c r="E103" s="25">
        <v>15517</v>
      </c>
      <c r="F103" s="63">
        <v>2012</v>
      </c>
      <c r="G103" s="71"/>
      <c r="H103" s="11" t="s">
        <v>46</v>
      </c>
      <c r="I103" s="118"/>
      <c r="J103" s="119"/>
      <c r="K103" s="120"/>
      <c r="L103" s="14"/>
    </row>
    <row r="104" spans="1:12" ht="24">
      <c r="A104" s="13">
        <f t="shared" si="31"/>
        <v>24</v>
      </c>
      <c r="B104" s="57">
        <f t="shared" si="30"/>
        <v>10104025</v>
      </c>
      <c r="C104" s="59" t="s">
        <v>189</v>
      </c>
      <c r="D104" s="26">
        <v>3500</v>
      </c>
      <c r="E104" s="26">
        <v>3500</v>
      </c>
      <c r="F104" s="63">
        <v>2012</v>
      </c>
      <c r="G104" s="71"/>
      <c r="H104" s="11" t="s">
        <v>46</v>
      </c>
      <c r="I104" s="118"/>
      <c r="J104" s="119"/>
      <c r="K104" s="120"/>
      <c r="L104" s="14"/>
    </row>
    <row r="105" spans="1:12" ht="24">
      <c r="A105" s="13">
        <f t="shared" si="31"/>
        <v>25</v>
      </c>
      <c r="B105" s="57">
        <f t="shared" si="30"/>
        <v>10104026</v>
      </c>
      <c r="C105" s="59" t="s">
        <v>204</v>
      </c>
      <c r="D105" s="25">
        <v>1500</v>
      </c>
      <c r="E105" s="25">
        <v>1500</v>
      </c>
      <c r="F105" s="63">
        <v>2012</v>
      </c>
      <c r="G105" s="71"/>
      <c r="H105" s="11" t="s">
        <v>46</v>
      </c>
      <c r="I105" s="118"/>
      <c r="J105" s="119"/>
      <c r="K105" s="120"/>
      <c r="L105" s="14"/>
    </row>
    <row r="106" spans="1:12" ht="24">
      <c r="A106" s="13">
        <f t="shared" si="31"/>
        <v>26</v>
      </c>
      <c r="B106" s="57">
        <f t="shared" si="30"/>
        <v>10104027</v>
      </c>
      <c r="C106" s="64" t="s">
        <v>223</v>
      </c>
      <c r="D106" s="25">
        <v>4889.43</v>
      </c>
      <c r="E106" s="25">
        <v>4889.43</v>
      </c>
      <c r="F106" s="63">
        <v>2017</v>
      </c>
      <c r="G106" s="71"/>
      <c r="H106" s="11" t="s">
        <v>46</v>
      </c>
      <c r="I106" s="117"/>
      <c r="J106" s="117"/>
      <c r="K106" s="117"/>
      <c r="L106" s="14"/>
    </row>
    <row r="107" spans="1:12" ht="24">
      <c r="A107" s="13">
        <f t="shared" si="31"/>
        <v>27</v>
      </c>
      <c r="B107" s="57">
        <f t="shared" si="30"/>
        <v>10104028</v>
      </c>
      <c r="C107" s="59" t="s">
        <v>190</v>
      </c>
      <c r="D107" s="68">
        <v>41698</v>
      </c>
      <c r="E107" s="68">
        <v>41698</v>
      </c>
      <c r="F107" s="63">
        <v>2019</v>
      </c>
      <c r="G107" s="71"/>
      <c r="H107" s="11" t="s">
        <v>46</v>
      </c>
      <c r="I107" s="117"/>
      <c r="J107" s="117"/>
      <c r="K107" s="117"/>
      <c r="L107" s="14"/>
    </row>
    <row r="108" spans="1:12" ht="15" customHeight="1">
      <c r="A108" s="128" t="s">
        <v>37</v>
      </c>
      <c r="B108" s="129"/>
      <c r="C108" s="129"/>
      <c r="D108" s="129"/>
      <c r="E108" s="129"/>
      <c r="F108" s="129"/>
      <c r="G108" s="129"/>
      <c r="H108" s="129"/>
      <c r="I108" s="129"/>
      <c r="J108" s="129"/>
      <c r="K108" s="129"/>
      <c r="L108" s="14"/>
    </row>
    <row r="109" spans="1:12" ht="96">
      <c r="A109" s="6" t="s">
        <v>14</v>
      </c>
      <c r="B109" s="7" t="s">
        <v>3</v>
      </c>
      <c r="C109" s="7" t="s">
        <v>19</v>
      </c>
      <c r="D109" s="70" t="s">
        <v>229</v>
      </c>
      <c r="E109" s="70" t="s">
        <v>228</v>
      </c>
      <c r="F109" s="70" t="s">
        <v>23</v>
      </c>
      <c r="G109" s="70" t="s">
        <v>21</v>
      </c>
      <c r="H109" s="42" t="s">
        <v>214</v>
      </c>
      <c r="I109" s="130" t="s">
        <v>215</v>
      </c>
      <c r="J109" s="117"/>
      <c r="K109" s="117"/>
      <c r="L109" s="14"/>
    </row>
    <row r="110" spans="1:12" ht="24">
      <c r="A110" s="9">
        <v>1</v>
      </c>
      <c r="B110" s="11">
        <v>10105001</v>
      </c>
      <c r="C110" s="14" t="s">
        <v>224</v>
      </c>
      <c r="D110" s="25">
        <v>365608.8</v>
      </c>
      <c r="E110" s="66"/>
      <c r="F110" s="66">
        <v>2005</v>
      </c>
      <c r="G110" s="71" t="s">
        <v>22</v>
      </c>
      <c r="H110" s="11" t="s">
        <v>46</v>
      </c>
      <c r="I110" s="117"/>
      <c r="J110" s="117"/>
      <c r="K110" s="117"/>
      <c r="L110" s="14"/>
    </row>
    <row r="111" spans="1:12" ht="24">
      <c r="A111" s="9">
        <v>2</v>
      </c>
      <c r="B111" s="11">
        <v>10105002</v>
      </c>
      <c r="C111" s="67" t="s">
        <v>225</v>
      </c>
      <c r="D111" s="25">
        <v>280600</v>
      </c>
      <c r="E111" s="66"/>
      <c r="F111" s="66">
        <v>2016</v>
      </c>
      <c r="G111" s="71" t="s">
        <v>22</v>
      </c>
      <c r="H111" s="11" t="s">
        <v>46</v>
      </c>
      <c r="I111" s="117"/>
      <c r="J111" s="117"/>
      <c r="K111" s="117"/>
      <c r="L111" s="14"/>
    </row>
    <row r="112" spans="1:12" ht="58.2">
      <c r="A112" s="9">
        <v>3</v>
      </c>
      <c r="B112" s="11">
        <v>10105003</v>
      </c>
      <c r="C112" s="41" t="s">
        <v>124</v>
      </c>
      <c r="D112" s="25">
        <v>2060000</v>
      </c>
      <c r="E112" s="66"/>
      <c r="F112" s="66">
        <v>2019</v>
      </c>
      <c r="G112" s="71" t="s">
        <v>22</v>
      </c>
      <c r="H112" s="11" t="s">
        <v>46</v>
      </c>
      <c r="I112" s="117"/>
      <c r="J112" s="117"/>
      <c r="K112" s="117"/>
      <c r="L112" s="14"/>
    </row>
    <row r="113" spans="1:12" ht="15" customHeight="1">
      <c r="A113" s="125" t="s">
        <v>38</v>
      </c>
      <c r="B113" s="126"/>
      <c r="C113" s="126"/>
      <c r="D113" s="126"/>
      <c r="E113" s="126"/>
      <c r="F113" s="126"/>
      <c r="G113" s="126"/>
      <c r="H113" s="126"/>
      <c r="I113" s="126"/>
      <c r="J113" s="126"/>
      <c r="K113" s="127"/>
      <c r="L113" s="14"/>
    </row>
    <row r="114" spans="1:12" ht="96">
      <c r="A114" s="72" t="s">
        <v>14</v>
      </c>
      <c r="B114" s="70" t="s">
        <v>3</v>
      </c>
      <c r="C114" s="70" t="s">
        <v>19</v>
      </c>
      <c r="D114" s="70" t="s">
        <v>229</v>
      </c>
      <c r="E114" s="70" t="s">
        <v>228</v>
      </c>
      <c r="F114" s="70" t="s">
        <v>23</v>
      </c>
      <c r="G114" s="70" t="s">
        <v>21</v>
      </c>
      <c r="H114" s="70" t="s">
        <v>214</v>
      </c>
      <c r="I114" s="130" t="s">
        <v>215</v>
      </c>
      <c r="J114" s="117"/>
      <c r="K114" s="117"/>
      <c r="L114" s="14"/>
    </row>
    <row r="115" spans="1:12" ht="24">
      <c r="A115" s="13">
        <v>1</v>
      </c>
      <c r="B115" s="19">
        <v>10106001</v>
      </c>
      <c r="C115" s="60" t="s">
        <v>171</v>
      </c>
      <c r="D115" s="12">
        <v>74324</v>
      </c>
      <c r="E115" s="12">
        <v>74324</v>
      </c>
      <c r="F115" s="9">
        <v>2004</v>
      </c>
      <c r="G115" s="71"/>
      <c r="H115" s="11" t="s">
        <v>46</v>
      </c>
      <c r="I115" s="118"/>
      <c r="J115" s="119"/>
      <c r="K115" s="120"/>
      <c r="L115" s="14"/>
    </row>
    <row r="116" spans="1:12" ht="24">
      <c r="A116" s="13">
        <f>A115+1</f>
        <v>2</v>
      </c>
      <c r="B116" s="19">
        <f>B115+1</f>
        <v>10106002</v>
      </c>
      <c r="C116" s="58" t="s">
        <v>209</v>
      </c>
      <c r="D116" s="62">
        <v>6020</v>
      </c>
      <c r="E116" s="62">
        <v>6020</v>
      </c>
      <c r="F116" s="63">
        <v>2006</v>
      </c>
      <c r="G116" s="71"/>
      <c r="H116" s="11" t="s">
        <v>46</v>
      </c>
      <c r="I116" s="117"/>
      <c r="J116" s="117"/>
      <c r="K116" s="117"/>
      <c r="L116" s="14"/>
    </row>
    <row r="117" spans="1:12" ht="24">
      <c r="A117" s="13">
        <f t="shared" ref="A117:A161" si="32">A116+1</f>
        <v>3</v>
      </c>
      <c r="B117" s="19">
        <f t="shared" ref="B117:B161" si="33">B116+1</f>
        <v>10106003</v>
      </c>
      <c r="C117" s="60" t="s">
        <v>172</v>
      </c>
      <c r="D117" s="12">
        <v>903.3</v>
      </c>
      <c r="E117" s="12">
        <v>903.3</v>
      </c>
      <c r="F117" s="9">
        <v>2006</v>
      </c>
      <c r="G117" s="71"/>
      <c r="H117" s="11" t="s">
        <v>46</v>
      </c>
      <c r="I117" s="117"/>
      <c r="J117" s="117"/>
      <c r="K117" s="117"/>
      <c r="L117" s="14"/>
    </row>
    <row r="118" spans="1:12" ht="24">
      <c r="A118" s="13">
        <f t="shared" si="32"/>
        <v>4</v>
      </c>
      <c r="B118" s="19">
        <f t="shared" si="33"/>
        <v>10106004</v>
      </c>
      <c r="C118" s="60" t="s">
        <v>172</v>
      </c>
      <c r="D118" s="12">
        <v>903.3</v>
      </c>
      <c r="E118" s="12">
        <v>903.3</v>
      </c>
      <c r="F118" s="9">
        <v>2006</v>
      </c>
      <c r="G118" s="71"/>
      <c r="H118" s="11" t="s">
        <v>46</v>
      </c>
      <c r="I118" s="117"/>
      <c r="J118" s="117"/>
      <c r="K118" s="117"/>
      <c r="L118" s="14"/>
    </row>
    <row r="119" spans="1:12" ht="24">
      <c r="A119" s="13">
        <f t="shared" si="32"/>
        <v>5</v>
      </c>
      <c r="B119" s="19">
        <f t="shared" si="33"/>
        <v>10106005</v>
      </c>
      <c r="C119" s="60" t="s">
        <v>172</v>
      </c>
      <c r="D119" s="12">
        <v>903.3</v>
      </c>
      <c r="E119" s="12">
        <v>903.3</v>
      </c>
      <c r="F119" s="9">
        <v>2006</v>
      </c>
      <c r="G119" s="71"/>
      <c r="H119" s="11" t="s">
        <v>46</v>
      </c>
      <c r="I119" s="117"/>
      <c r="J119" s="117"/>
      <c r="K119" s="117"/>
      <c r="L119" s="14"/>
    </row>
    <row r="120" spans="1:12" ht="24">
      <c r="A120" s="13">
        <f t="shared" si="32"/>
        <v>6</v>
      </c>
      <c r="B120" s="19">
        <f t="shared" si="33"/>
        <v>10106006</v>
      </c>
      <c r="C120" s="60" t="s">
        <v>172</v>
      </c>
      <c r="D120" s="12">
        <v>903.3</v>
      </c>
      <c r="E120" s="12">
        <v>903.3</v>
      </c>
      <c r="F120" s="9">
        <v>2006</v>
      </c>
      <c r="G120" s="71"/>
      <c r="H120" s="11" t="s">
        <v>46</v>
      </c>
      <c r="I120" s="117"/>
      <c r="J120" s="117"/>
      <c r="K120" s="117"/>
      <c r="L120" s="14"/>
    </row>
    <row r="121" spans="1:12" ht="24">
      <c r="A121" s="13">
        <f t="shared" si="32"/>
        <v>7</v>
      </c>
      <c r="B121" s="19">
        <f t="shared" si="33"/>
        <v>10106007</v>
      </c>
      <c r="C121" s="60" t="s">
        <v>172</v>
      </c>
      <c r="D121" s="12">
        <v>903.3</v>
      </c>
      <c r="E121" s="12">
        <v>903.3</v>
      </c>
      <c r="F121" s="9">
        <v>2006</v>
      </c>
      <c r="G121" s="71"/>
      <c r="H121" s="11" t="s">
        <v>46</v>
      </c>
      <c r="I121" s="117"/>
      <c r="J121" s="117"/>
      <c r="K121" s="117"/>
      <c r="L121" s="14"/>
    </row>
    <row r="122" spans="1:12" ht="24">
      <c r="A122" s="13">
        <f t="shared" si="32"/>
        <v>8</v>
      </c>
      <c r="B122" s="19">
        <f t="shared" si="33"/>
        <v>10106008</v>
      </c>
      <c r="C122" s="60" t="s">
        <v>172</v>
      </c>
      <c r="D122" s="12">
        <v>903.3</v>
      </c>
      <c r="E122" s="12">
        <v>903.3</v>
      </c>
      <c r="F122" s="9">
        <v>2006</v>
      </c>
      <c r="G122" s="71"/>
      <c r="H122" s="11" t="s">
        <v>46</v>
      </c>
      <c r="I122" s="117"/>
      <c r="J122" s="117"/>
      <c r="K122" s="117"/>
      <c r="L122" s="14"/>
    </row>
    <row r="123" spans="1:12" ht="24">
      <c r="A123" s="13">
        <f t="shared" si="32"/>
        <v>9</v>
      </c>
      <c r="B123" s="19">
        <f t="shared" si="33"/>
        <v>10106009</v>
      </c>
      <c r="C123" s="60" t="s">
        <v>172</v>
      </c>
      <c r="D123" s="12">
        <v>903.3</v>
      </c>
      <c r="E123" s="12">
        <v>903.3</v>
      </c>
      <c r="F123" s="9">
        <v>2006</v>
      </c>
      <c r="G123" s="71"/>
      <c r="H123" s="11" t="s">
        <v>46</v>
      </c>
      <c r="I123" s="117"/>
      <c r="J123" s="117"/>
      <c r="K123" s="117"/>
      <c r="L123" s="14"/>
    </row>
    <row r="124" spans="1:12" ht="24">
      <c r="A124" s="13">
        <f t="shared" si="32"/>
        <v>10</v>
      </c>
      <c r="B124" s="19">
        <f t="shared" si="33"/>
        <v>10106010</v>
      </c>
      <c r="C124" s="60" t="s">
        <v>172</v>
      </c>
      <c r="D124" s="12">
        <v>903.3</v>
      </c>
      <c r="E124" s="12">
        <v>903.3</v>
      </c>
      <c r="F124" s="9">
        <v>2006</v>
      </c>
      <c r="G124" s="71"/>
      <c r="H124" s="11" t="s">
        <v>46</v>
      </c>
      <c r="I124" s="117"/>
      <c r="J124" s="117"/>
      <c r="K124" s="117"/>
      <c r="L124" s="14"/>
    </row>
    <row r="125" spans="1:12" ht="24">
      <c r="A125" s="13">
        <f t="shared" si="32"/>
        <v>11</v>
      </c>
      <c r="B125" s="19">
        <f t="shared" si="33"/>
        <v>10106011</v>
      </c>
      <c r="C125" s="60" t="s">
        <v>173</v>
      </c>
      <c r="D125" s="12">
        <v>903.3</v>
      </c>
      <c r="E125" s="12">
        <v>903.3</v>
      </c>
      <c r="F125" s="9">
        <v>2006</v>
      </c>
      <c r="G125" s="71"/>
      <c r="H125" s="11" t="s">
        <v>46</v>
      </c>
      <c r="I125" s="117"/>
      <c r="J125" s="117"/>
      <c r="K125" s="117"/>
      <c r="L125" s="14"/>
    </row>
    <row r="126" spans="1:12" ht="24">
      <c r="A126" s="13">
        <f t="shared" si="32"/>
        <v>12</v>
      </c>
      <c r="B126" s="19">
        <f t="shared" si="33"/>
        <v>10106012</v>
      </c>
      <c r="C126" s="60" t="s">
        <v>172</v>
      </c>
      <c r="D126" s="12">
        <v>903.3</v>
      </c>
      <c r="E126" s="12">
        <v>903.3</v>
      </c>
      <c r="F126" s="9">
        <v>2006</v>
      </c>
      <c r="G126" s="71"/>
      <c r="H126" s="11" t="s">
        <v>46</v>
      </c>
      <c r="I126" s="117"/>
      <c r="J126" s="117"/>
      <c r="K126" s="117"/>
      <c r="L126" s="14"/>
    </row>
    <row r="127" spans="1:12" ht="24">
      <c r="A127" s="13">
        <f t="shared" si="32"/>
        <v>13</v>
      </c>
      <c r="B127" s="19">
        <f t="shared" si="33"/>
        <v>10106013</v>
      </c>
      <c r="C127" s="60" t="s">
        <v>174</v>
      </c>
      <c r="D127" s="12">
        <v>1867</v>
      </c>
      <c r="E127" s="12">
        <v>1867</v>
      </c>
      <c r="F127" s="9">
        <v>2008</v>
      </c>
      <c r="G127" s="71"/>
      <c r="H127" s="11" t="s">
        <v>46</v>
      </c>
      <c r="I127" s="117"/>
      <c r="J127" s="117"/>
      <c r="K127" s="117"/>
      <c r="L127" s="14"/>
    </row>
    <row r="128" spans="1:12" ht="24">
      <c r="A128" s="13">
        <f t="shared" si="32"/>
        <v>14</v>
      </c>
      <c r="B128" s="19">
        <f t="shared" si="33"/>
        <v>10106014</v>
      </c>
      <c r="C128" s="60" t="s">
        <v>174</v>
      </c>
      <c r="D128" s="12">
        <v>1867</v>
      </c>
      <c r="E128" s="12">
        <v>1867</v>
      </c>
      <c r="F128" s="9">
        <v>2008</v>
      </c>
      <c r="G128" s="71"/>
      <c r="H128" s="11" t="s">
        <v>46</v>
      </c>
      <c r="I128" s="117"/>
      <c r="J128" s="117"/>
      <c r="K128" s="117"/>
      <c r="L128" s="14"/>
    </row>
    <row r="129" spans="1:12" ht="24">
      <c r="A129" s="13">
        <f t="shared" si="32"/>
        <v>15</v>
      </c>
      <c r="B129" s="19">
        <f t="shared" si="33"/>
        <v>10106015</v>
      </c>
      <c r="C129" s="60" t="s">
        <v>175</v>
      </c>
      <c r="D129" s="12">
        <v>830</v>
      </c>
      <c r="E129" s="12">
        <v>830</v>
      </c>
      <c r="F129" s="9">
        <v>2008</v>
      </c>
      <c r="G129" s="71"/>
      <c r="H129" s="11" t="s">
        <v>46</v>
      </c>
      <c r="I129" s="117"/>
      <c r="J129" s="117"/>
      <c r="K129" s="117"/>
      <c r="L129" s="14"/>
    </row>
    <row r="130" spans="1:12" ht="24">
      <c r="A130" s="13">
        <f t="shared" si="32"/>
        <v>16</v>
      </c>
      <c r="B130" s="19">
        <f t="shared" si="33"/>
        <v>10106016</v>
      </c>
      <c r="C130" s="60" t="s">
        <v>175</v>
      </c>
      <c r="D130" s="12">
        <v>830</v>
      </c>
      <c r="E130" s="12">
        <v>830</v>
      </c>
      <c r="F130" s="9">
        <v>2008</v>
      </c>
      <c r="G130" s="71"/>
      <c r="H130" s="11" t="s">
        <v>46</v>
      </c>
      <c r="I130" s="117"/>
      <c r="J130" s="117"/>
      <c r="K130" s="117"/>
      <c r="L130" s="14"/>
    </row>
    <row r="131" spans="1:12" ht="24">
      <c r="A131" s="13">
        <f t="shared" si="32"/>
        <v>17</v>
      </c>
      <c r="B131" s="19">
        <f t="shared" si="33"/>
        <v>10106017</v>
      </c>
      <c r="C131" s="60" t="s">
        <v>211</v>
      </c>
      <c r="D131" s="12">
        <v>5353.98</v>
      </c>
      <c r="E131" s="12">
        <v>5353.98</v>
      </c>
      <c r="F131" s="9">
        <v>2011</v>
      </c>
      <c r="G131" s="71"/>
      <c r="H131" s="11" t="s">
        <v>46</v>
      </c>
      <c r="I131" s="118"/>
      <c r="J131" s="119"/>
      <c r="K131" s="120"/>
      <c r="L131" s="14"/>
    </row>
    <row r="132" spans="1:12" ht="24">
      <c r="A132" s="13">
        <f t="shared" si="32"/>
        <v>18</v>
      </c>
      <c r="B132" s="19">
        <f t="shared" si="33"/>
        <v>10106018</v>
      </c>
      <c r="C132" s="60" t="s">
        <v>176</v>
      </c>
      <c r="D132" s="12">
        <v>1294.7</v>
      </c>
      <c r="E132" s="12">
        <v>1294.7</v>
      </c>
      <c r="F132" s="9">
        <v>2011</v>
      </c>
      <c r="G132" s="71"/>
      <c r="H132" s="11" t="s">
        <v>46</v>
      </c>
      <c r="I132" s="118"/>
      <c r="J132" s="119"/>
      <c r="K132" s="120"/>
      <c r="L132" s="14"/>
    </row>
    <row r="133" spans="1:12" ht="24">
      <c r="A133" s="13">
        <f t="shared" si="32"/>
        <v>19</v>
      </c>
      <c r="B133" s="19">
        <f t="shared" si="33"/>
        <v>10106019</v>
      </c>
      <c r="C133" s="60" t="s">
        <v>176</v>
      </c>
      <c r="D133" s="12">
        <v>1294.7</v>
      </c>
      <c r="E133" s="12">
        <v>1294.7</v>
      </c>
      <c r="F133" s="9">
        <v>2011</v>
      </c>
      <c r="G133" s="71"/>
      <c r="H133" s="11" t="s">
        <v>46</v>
      </c>
      <c r="I133" s="118"/>
      <c r="J133" s="119"/>
      <c r="K133" s="120"/>
      <c r="L133" s="14"/>
    </row>
    <row r="134" spans="1:12" ht="24">
      <c r="A134" s="13">
        <f t="shared" si="32"/>
        <v>20</v>
      </c>
      <c r="B134" s="19">
        <f t="shared" si="33"/>
        <v>10106020</v>
      </c>
      <c r="C134" s="60" t="s">
        <v>176</v>
      </c>
      <c r="D134" s="12">
        <v>1294.7</v>
      </c>
      <c r="E134" s="12">
        <v>1294.7</v>
      </c>
      <c r="F134" s="9">
        <v>2011</v>
      </c>
      <c r="G134" s="71"/>
      <c r="H134" s="11" t="s">
        <v>46</v>
      </c>
      <c r="I134" s="118"/>
      <c r="J134" s="119"/>
      <c r="K134" s="120"/>
      <c r="L134" s="14"/>
    </row>
    <row r="135" spans="1:12" ht="24">
      <c r="A135" s="13">
        <f t="shared" si="32"/>
        <v>21</v>
      </c>
      <c r="B135" s="19">
        <f t="shared" si="33"/>
        <v>10106021</v>
      </c>
      <c r="C135" s="60" t="s">
        <v>176</v>
      </c>
      <c r="D135" s="12">
        <v>1294.7</v>
      </c>
      <c r="E135" s="12">
        <v>1294.7</v>
      </c>
      <c r="F135" s="9">
        <v>2011</v>
      </c>
      <c r="G135" s="71"/>
      <c r="H135" s="11" t="s">
        <v>46</v>
      </c>
      <c r="I135" s="118"/>
      <c r="J135" s="119"/>
      <c r="K135" s="120"/>
      <c r="L135" s="14"/>
    </row>
    <row r="136" spans="1:12" ht="24">
      <c r="A136" s="13">
        <f t="shared" si="32"/>
        <v>22</v>
      </c>
      <c r="B136" s="19">
        <f t="shared" si="33"/>
        <v>10106022</v>
      </c>
      <c r="C136" s="60" t="s">
        <v>176</v>
      </c>
      <c r="D136" s="12">
        <v>1294.7</v>
      </c>
      <c r="E136" s="12">
        <v>1294.7</v>
      </c>
      <c r="F136" s="9">
        <v>2011</v>
      </c>
      <c r="G136" s="71"/>
      <c r="H136" s="11" t="s">
        <v>46</v>
      </c>
      <c r="I136" s="118"/>
      <c r="J136" s="119"/>
      <c r="K136" s="120"/>
      <c r="L136" s="14"/>
    </row>
    <row r="137" spans="1:12" ht="24">
      <c r="A137" s="13">
        <f t="shared" si="32"/>
        <v>23</v>
      </c>
      <c r="B137" s="19">
        <f t="shared" si="33"/>
        <v>10106023</v>
      </c>
      <c r="C137" s="60" t="s">
        <v>180</v>
      </c>
      <c r="D137" s="12">
        <v>4709</v>
      </c>
      <c r="E137" s="12">
        <v>4709</v>
      </c>
      <c r="F137" s="9">
        <v>2011</v>
      </c>
      <c r="G137" s="71"/>
      <c r="H137" s="11" t="s">
        <v>46</v>
      </c>
      <c r="I137" s="117"/>
      <c r="J137" s="117"/>
      <c r="K137" s="117"/>
      <c r="L137" s="14"/>
    </row>
    <row r="138" spans="1:12" ht="24">
      <c r="A138" s="13">
        <f t="shared" si="32"/>
        <v>24</v>
      </c>
      <c r="B138" s="19">
        <f t="shared" si="33"/>
        <v>10106024</v>
      </c>
      <c r="C138" s="60" t="s">
        <v>181</v>
      </c>
      <c r="D138" s="12">
        <v>4709</v>
      </c>
      <c r="E138" s="12">
        <v>4709</v>
      </c>
      <c r="F138" s="9">
        <v>2011</v>
      </c>
      <c r="G138" s="71"/>
      <c r="H138" s="11" t="s">
        <v>46</v>
      </c>
      <c r="I138" s="117"/>
      <c r="J138" s="117"/>
      <c r="K138" s="117"/>
      <c r="L138" s="14"/>
    </row>
    <row r="139" spans="1:12" ht="24">
      <c r="A139" s="13">
        <f t="shared" si="32"/>
        <v>25</v>
      </c>
      <c r="B139" s="19">
        <f t="shared" si="33"/>
        <v>10106025</v>
      </c>
      <c r="C139" s="60" t="s">
        <v>182</v>
      </c>
      <c r="D139" s="12">
        <v>4239</v>
      </c>
      <c r="E139" s="12">
        <v>4239</v>
      </c>
      <c r="F139" s="9">
        <v>2011</v>
      </c>
      <c r="G139" s="71"/>
      <c r="H139" s="11" t="s">
        <v>46</v>
      </c>
      <c r="I139" s="117"/>
      <c r="J139" s="117"/>
      <c r="K139" s="117"/>
      <c r="L139" s="14"/>
    </row>
    <row r="140" spans="1:12" ht="24">
      <c r="A140" s="13">
        <f t="shared" si="32"/>
        <v>26</v>
      </c>
      <c r="B140" s="19">
        <f t="shared" si="33"/>
        <v>10106026</v>
      </c>
      <c r="C140" s="60" t="s">
        <v>182</v>
      </c>
      <c r="D140" s="12">
        <v>4239</v>
      </c>
      <c r="E140" s="12">
        <v>4239</v>
      </c>
      <c r="F140" s="9">
        <v>2011</v>
      </c>
      <c r="G140" s="71"/>
      <c r="H140" s="11" t="s">
        <v>46</v>
      </c>
      <c r="I140" s="117"/>
      <c r="J140" s="117"/>
      <c r="K140" s="117"/>
      <c r="L140" s="14"/>
    </row>
    <row r="141" spans="1:12" ht="24">
      <c r="A141" s="13">
        <f t="shared" si="32"/>
        <v>27</v>
      </c>
      <c r="B141" s="19">
        <f t="shared" si="33"/>
        <v>10106027</v>
      </c>
      <c r="C141" s="60" t="s">
        <v>176</v>
      </c>
      <c r="D141" s="12">
        <v>2522</v>
      </c>
      <c r="E141" s="12">
        <v>2522</v>
      </c>
      <c r="F141" s="9">
        <v>2012</v>
      </c>
      <c r="G141" s="71"/>
      <c r="H141" s="11" t="s">
        <v>46</v>
      </c>
      <c r="I141" s="118"/>
      <c r="J141" s="119"/>
      <c r="K141" s="120"/>
      <c r="L141" s="14"/>
    </row>
    <row r="142" spans="1:12" ht="24">
      <c r="A142" s="13">
        <f t="shared" si="32"/>
        <v>28</v>
      </c>
      <c r="B142" s="19">
        <f t="shared" si="33"/>
        <v>10106028</v>
      </c>
      <c r="C142" s="60" t="s">
        <v>176</v>
      </c>
      <c r="D142" s="12">
        <v>2522</v>
      </c>
      <c r="E142" s="12">
        <v>2522</v>
      </c>
      <c r="F142" s="9">
        <v>2012</v>
      </c>
      <c r="G142" s="71"/>
      <c r="H142" s="11" t="s">
        <v>46</v>
      </c>
      <c r="I142" s="118"/>
      <c r="J142" s="119"/>
      <c r="K142" s="120"/>
      <c r="L142" s="14"/>
    </row>
    <row r="143" spans="1:12" ht="24">
      <c r="A143" s="13">
        <f t="shared" si="32"/>
        <v>29</v>
      </c>
      <c r="B143" s="19">
        <f t="shared" si="33"/>
        <v>10106029</v>
      </c>
      <c r="C143" s="60" t="s">
        <v>179</v>
      </c>
      <c r="D143" s="12">
        <v>2376</v>
      </c>
      <c r="E143" s="12">
        <v>2376</v>
      </c>
      <c r="F143" s="9">
        <v>2012</v>
      </c>
      <c r="G143" s="71"/>
      <c r="H143" s="11" t="s">
        <v>46</v>
      </c>
      <c r="I143" s="117"/>
      <c r="J143" s="117"/>
      <c r="K143" s="117"/>
      <c r="L143" s="14"/>
    </row>
    <row r="144" spans="1:12" ht="24">
      <c r="A144" s="13">
        <f t="shared" si="32"/>
        <v>30</v>
      </c>
      <c r="B144" s="19">
        <f t="shared" si="33"/>
        <v>10106030</v>
      </c>
      <c r="C144" s="64" t="s">
        <v>170</v>
      </c>
      <c r="D144" s="12">
        <v>42835</v>
      </c>
      <c r="E144" s="12">
        <v>42835</v>
      </c>
      <c r="F144" s="63">
        <v>2012</v>
      </c>
      <c r="G144" s="71"/>
      <c r="H144" s="11" t="s">
        <v>46</v>
      </c>
      <c r="I144" s="117"/>
      <c r="J144" s="117"/>
      <c r="K144" s="117"/>
      <c r="L144" s="14"/>
    </row>
    <row r="145" spans="1:12" ht="24">
      <c r="A145" s="13">
        <f t="shared" si="32"/>
        <v>31</v>
      </c>
      <c r="B145" s="19">
        <f t="shared" si="33"/>
        <v>10106031</v>
      </c>
      <c r="C145" s="60" t="s">
        <v>208</v>
      </c>
      <c r="D145" s="12">
        <v>1900</v>
      </c>
      <c r="E145" s="12">
        <v>1900</v>
      </c>
      <c r="F145" s="9">
        <v>2013</v>
      </c>
      <c r="G145" s="71"/>
      <c r="H145" s="11" t="s">
        <v>46</v>
      </c>
      <c r="I145" s="117"/>
      <c r="J145" s="117"/>
      <c r="K145" s="117"/>
      <c r="L145" s="14"/>
    </row>
    <row r="146" spans="1:12" ht="24">
      <c r="A146" s="13">
        <f t="shared" si="32"/>
        <v>32</v>
      </c>
      <c r="B146" s="19">
        <f t="shared" si="33"/>
        <v>10106032</v>
      </c>
      <c r="C146" s="61" t="s">
        <v>208</v>
      </c>
      <c r="D146" s="12">
        <v>1900</v>
      </c>
      <c r="E146" s="12">
        <v>1900</v>
      </c>
      <c r="F146" s="9">
        <v>2013</v>
      </c>
      <c r="G146" s="71"/>
      <c r="H146" s="11" t="s">
        <v>46</v>
      </c>
      <c r="I146" s="117"/>
      <c r="J146" s="117"/>
      <c r="K146" s="117"/>
      <c r="L146" s="14"/>
    </row>
    <row r="147" spans="1:12" ht="24">
      <c r="A147" s="13">
        <f t="shared" si="32"/>
        <v>33</v>
      </c>
      <c r="B147" s="19">
        <f t="shared" si="33"/>
        <v>10106033</v>
      </c>
      <c r="C147" s="60" t="s">
        <v>183</v>
      </c>
      <c r="D147" s="12">
        <v>9790</v>
      </c>
      <c r="E147" s="12">
        <v>9790</v>
      </c>
      <c r="F147" s="9">
        <v>2013</v>
      </c>
      <c r="G147" s="71"/>
      <c r="H147" s="11" t="s">
        <v>46</v>
      </c>
      <c r="I147" s="118"/>
      <c r="J147" s="119"/>
      <c r="K147" s="120"/>
      <c r="L147" s="14"/>
    </row>
    <row r="148" spans="1:12" ht="24">
      <c r="A148" s="13">
        <f t="shared" si="32"/>
        <v>34</v>
      </c>
      <c r="B148" s="19">
        <f t="shared" si="33"/>
        <v>10106034</v>
      </c>
      <c r="C148" s="60" t="s">
        <v>184</v>
      </c>
      <c r="D148" s="12">
        <v>3850</v>
      </c>
      <c r="E148" s="12">
        <v>3850</v>
      </c>
      <c r="F148" s="9">
        <v>2013</v>
      </c>
      <c r="G148" s="71"/>
      <c r="H148" s="11" t="s">
        <v>46</v>
      </c>
      <c r="I148" s="117"/>
      <c r="J148" s="117"/>
      <c r="K148" s="117"/>
      <c r="L148" s="14"/>
    </row>
    <row r="149" spans="1:12" ht="24">
      <c r="A149" s="13">
        <f t="shared" si="32"/>
        <v>35</v>
      </c>
      <c r="B149" s="19">
        <f t="shared" si="33"/>
        <v>10106035</v>
      </c>
      <c r="C149" s="60" t="s">
        <v>185</v>
      </c>
      <c r="D149" s="12">
        <v>4510</v>
      </c>
      <c r="E149" s="12">
        <v>4510</v>
      </c>
      <c r="F149" s="9">
        <v>2013</v>
      </c>
      <c r="G149" s="71"/>
      <c r="H149" s="11" t="s">
        <v>46</v>
      </c>
      <c r="I149" s="117"/>
      <c r="J149" s="117"/>
      <c r="K149" s="117"/>
      <c r="L149" s="14"/>
    </row>
    <row r="150" spans="1:12" ht="24">
      <c r="A150" s="13">
        <f t="shared" si="32"/>
        <v>36</v>
      </c>
      <c r="B150" s="19">
        <f t="shared" si="33"/>
        <v>10106036</v>
      </c>
      <c r="C150" s="60" t="s">
        <v>169</v>
      </c>
      <c r="D150" s="12">
        <v>1800</v>
      </c>
      <c r="E150" s="12">
        <v>1800</v>
      </c>
      <c r="F150" s="9">
        <v>2014</v>
      </c>
      <c r="G150" s="71"/>
      <c r="H150" s="11" t="s">
        <v>46</v>
      </c>
      <c r="I150" s="117"/>
      <c r="J150" s="117"/>
      <c r="K150" s="117"/>
      <c r="L150" s="14"/>
    </row>
    <row r="151" spans="1:12" ht="24">
      <c r="A151" s="13">
        <f t="shared" si="32"/>
        <v>37</v>
      </c>
      <c r="B151" s="19">
        <f t="shared" si="33"/>
        <v>10106037</v>
      </c>
      <c r="C151" s="60" t="s">
        <v>186</v>
      </c>
      <c r="D151" s="12">
        <v>4352</v>
      </c>
      <c r="E151" s="12">
        <v>4352</v>
      </c>
      <c r="F151" s="9">
        <v>2014</v>
      </c>
      <c r="G151" s="71"/>
      <c r="H151" s="11" t="s">
        <v>46</v>
      </c>
      <c r="I151" s="117"/>
      <c r="J151" s="117"/>
      <c r="K151" s="117"/>
      <c r="L151" s="14"/>
    </row>
    <row r="152" spans="1:12" ht="34.200000000000003">
      <c r="A152" s="13">
        <f t="shared" si="32"/>
        <v>38</v>
      </c>
      <c r="B152" s="19">
        <f t="shared" si="33"/>
        <v>10106038</v>
      </c>
      <c r="C152" s="60" t="s">
        <v>177</v>
      </c>
      <c r="D152" s="12">
        <v>1715</v>
      </c>
      <c r="E152" s="12">
        <v>1715</v>
      </c>
      <c r="F152" s="9">
        <v>2014</v>
      </c>
      <c r="G152" s="71"/>
      <c r="H152" s="11" t="s">
        <v>46</v>
      </c>
      <c r="I152" s="117"/>
      <c r="J152" s="117"/>
      <c r="K152" s="117"/>
      <c r="L152" s="14"/>
    </row>
    <row r="153" spans="1:12" ht="34.200000000000003">
      <c r="A153" s="13">
        <f t="shared" si="32"/>
        <v>39</v>
      </c>
      <c r="B153" s="19">
        <f t="shared" si="33"/>
        <v>10106039</v>
      </c>
      <c r="C153" s="60" t="s">
        <v>178</v>
      </c>
      <c r="D153" s="12">
        <v>1715</v>
      </c>
      <c r="E153" s="12">
        <v>1715</v>
      </c>
      <c r="F153" s="9">
        <v>2014</v>
      </c>
      <c r="G153" s="71"/>
      <c r="H153" s="11" t="s">
        <v>46</v>
      </c>
      <c r="I153" s="117"/>
      <c r="J153" s="117"/>
      <c r="K153" s="117"/>
      <c r="L153" s="14"/>
    </row>
    <row r="154" spans="1:12" ht="34.200000000000003">
      <c r="A154" s="13">
        <f t="shared" si="32"/>
        <v>40</v>
      </c>
      <c r="B154" s="19">
        <f t="shared" si="33"/>
        <v>10106040</v>
      </c>
      <c r="C154" s="60" t="s">
        <v>196</v>
      </c>
      <c r="D154" s="12">
        <v>1715</v>
      </c>
      <c r="E154" s="12">
        <v>1715</v>
      </c>
      <c r="F154" s="9">
        <v>2014</v>
      </c>
      <c r="G154" s="71"/>
      <c r="H154" s="11" t="s">
        <v>46</v>
      </c>
      <c r="I154" s="117"/>
      <c r="J154" s="117"/>
      <c r="K154" s="117"/>
      <c r="L154" s="14"/>
    </row>
    <row r="155" spans="1:12" ht="24">
      <c r="A155" s="13">
        <f t="shared" si="32"/>
        <v>41</v>
      </c>
      <c r="B155" s="19">
        <f t="shared" si="33"/>
        <v>10106041</v>
      </c>
      <c r="C155" s="60" t="s">
        <v>197</v>
      </c>
      <c r="D155" s="12">
        <v>1715</v>
      </c>
      <c r="E155" s="12">
        <v>1715</v>
      </c>
      <c r="F155" s="9">
        <v>2014</v>
      </c>
      <c r="G155" s="71"/>
      <c r="H155" s="11" t="s">
        <v>46</v>
      </c>
      <c r="I155" s="117"/>
      <c r="J155" s="117"/>
      <c r="K155" s="117"/>
      <c r="L155" s="14"/>
    </row>
    <row r="156" spans="1:12" ht="24">
      <c r="A156" s="13">
        <f t="shared" si="32"/>
        <v>42</v>
      </c>
      <c r="B156" s="19">
        <f t="shared" si="33"/>
        <v>10106042</v>
      </c>
      <c r="C156" s="60" t="s">
        <v>197</v>
      </c>
      <c r="D156" s="12">
        <v>1715</v>
      </c>
      <c r="E156" s="12">
        <v>1715</v>
      </c>
      <c r="F156" s="9">
        <v>2014</v>
      </c>
      <c r="G156" s="71"/>
      <c r="H156" s="11" t="s">
        <v>46</v>
      </c>
      <c r="I156" s="117"/>
      <c r="J156" s="117"/>
      <c r="K156" s="117"/>
      <c r="L156" s="14"/>
    </row>
    <row r="157" spans="1:12" ht="24">
      <c r="A157" s="13">
        <f t="shared" si="32"/>
        <v>43</v>
      </c>
      <c r="B157" s="19">
        <f t="shared" si="33"/>
        <v>10106043</v>
      </c>
      <c r="C157" s="60" t="s">
        <v>217</v>
      </c>
      <c r="D157" s="12">
        <v>170000</v>
      </c>
      <c r="E157" s="12">
        <v>170000</v>
      </c>
      <c r="F157" s="9">
        <v>2015</v>
      </c>
      <c r="G157" s="71"/>
      <c r="H157" s="11" t="s">
        <v>46</v>
      </c>
      <c r="I157" s="117"/>
      <c r="J157" s="117"/>
      <c r="K157" s="117"/>
      <c r="L157" s="14"/>
    </row>
    <row r="158" spans="1:12" ht="24">
      <c r="A158" s="13">
        <f t="shared" si="32"/>
        <v>44</v>
      </c>
      <c r="B158" s="19">
        <f t="shared" si="33"/>
        <v>10106044</v>
      </c>
      <c r="C158" s="60" t="s">
        <v>218</v>
      </c>
      <c r="D158" s="12">
        <v>92300</v>
      </c>
      <c r="E158" s="12">
        <v>92300</v>
      </c>
      <c r="F158" s="9">
        <v>2016</v>
      </c>
      <c r="G158" s="71"/>
      <c r="H158" s="11" t="s">
        <v>46</v>
      </c>
      <c r="I158" s="117"/>
      <c r="J158" s="117"/>
      <c r="K158" s="117"/>
      <c r="L158" s="14"/>
    </row>
    <row r="159" spans="1:12" ht="24">
      <c r="A159" s="13">
        <f t="shared" si="32"/>
        <v>45</v>
      </c>
      <c r="B159" s="19">
        <f t="shared" si="33"/>
        <v>10106045</v>
      </c>
      <c r="C159" s="64" t="s">
        <v>191</v>
      </c>
      <c r="D159" s="12">
        <v>83490</v>
      </c>
      <c r="E159" s="12">
        <v>83490</v>
      </c>
      <c r="F159" s="63">
        <v>2019</v>
      </c>
      <c r="G159" s="71"/>
      <c r="H159" s="11" t="s">
        <v>46</v>
      </c>
      <c r="I159" s="117"/>
      <c r="J159" s="117"/>
      <c r="K159" s="117"/>
      <c r="L159" s="14"/>
    </row>
    <row r="160" spans="1:12" ht="28.5" customHeight="1">
      <c r="A160" s="13">
        <f t="shared" si="32"/>
        <v>46</v>
      </c>
      <c r="B160" s="19">
        <f t="shared" si="33"/>
        <v>10106046</v>
      </c>
      <c r="C160" s="64" t="s">
        <v>194</v>
      </c>
      <c r="D160" s="12">
        <v>194400</v>
      </c>
      <c r="E160" s="12">
        <v>194400</v>
      </c>
      <c r="F160" s="63">
        <v>2020</v>
      </c>
      <c r="G160" s="71"/>
      <c r="H160" s="11" t="s">
        <v>46</v>
      </c>
      <c r="I160" s="117"/>
      <c r="J160" s="117"/>
      <c r="K160" s="117"/>
      <c r="L160" s="14"/>
    </row>
    <row r="161" spans="1:13" ht="24">
      <c r="A161" s="13">
        <f t="shared" si="32"/>
        <v>47</v>
      </c>
      <c r="B161" s="19">
        <f t="shared" si="33"/>
        <v>10106047</v>
      </c>
      <c r="C161" s="64" t="s">
        <v>195</v>
      </c>
      <c r="D161" s="12">
        <v>1322822.6499999999</v>
      </c>
      <c r="E161" s="12">
        <v>1322822.6499999999</v>
      </c>
      <c r="F161" s="9">
        <v>2020</v>
      </c>
      <c r="G161" s="71"/>
      <c r="H161" s="11" t="s">
        <v>46</v>
      </c>
      <c r="I161" s="117"/>
      <c r="J161" s="117"/>
      <c r="K161" s="117"/>
      <c r="L161" s="14"/>
    </row>
    <row r="162" spans="1:13" ht="15" customHeight="1">
      <c r="A162" s="125" t="s">
        <v>203</v>
      </c>
      <c r="B162" s="126"/>
      <c r="C162" s="126"/>
      <c r="D162" s="126"/>
      <c r="E162" s="126"/>
      <c r="F162" s="126"/>
      <c r="G162" s="126"/>
      <c r="H162" s="126"/>
      <c r="I162" s="126"/>
      <c r="J162" s="126"/>
      <c r="K162" s="127"/>
      <c r="L162" s="14"/>
    </row>
    <row r="163" spans="1:13" ht="96">
      <c r="A163" s="72" t="s">
        <v>14</v>
      </c>
      <c r="B163" s="70" t="s">
        <v>3</v>
      </c>
      <c r="C163" s="70" t="s">
        <v>19</v>
      </c>
      <c r="D163" s="70" t="s">
        <v>229</v>
      </c>
      <c r="E163" s="70" t="s">
        <v>228</v>
      </c>
      <c r="F163" s="70" t="s">
        <v>23</v>
      </c>
      <c r="G163" s="70" t="s">
        <v>21</v>
      </c>
      <c r="H163" s="70" t="s">
        <v>214</v>
      </c>
      <c r="I163" s="130" t="s">
        <v>215</v>
      </c>
      <c r="J163" s="117"/>
      <c r="K163" s="117"/>
      <c r="L163" s="14"/>
    </row>
    <row r="164" spans="1:13" ht="24">
      <c r="A164" s="13">
        <v>1</v>
      </c>
      <c r="B164" s="34">
        <v>10108001</v>
      </c>
      <c r="C164" s="60" t="s">
        <v>192</v>
      </c>
      <c r="D164" s="65">
        <v>84723.42</v>
      </c>
      <c r="E164" s="65">
        <v>84723.42</v>
      </c>
      <c r="F164" s="63">
        <v>2019</v>
      </c>
      <c r="G164" s="71"/>
      <c r="H164" s="11" t="s">
        <v>46</v>
      </c>
      <c r="I164" s="117"/>
      <c r="J164" s="117"/>
      <c r="K164" s="117"/>
      <c r="L164" s="14"/>
    </row>
    <row r="165" spans="1:13" ht="24">
      <c r="A165" s="13">
        <f>A164+1</f>
        <v>2</v>
      </c>
      <c r="B165" s="34">
        <v>10108002</v>
      </c>
      <c r="C165" s="60" t="s">
        <v>192</v>
      </c>
      <c r="D165" s="65">
        <v>54154.1</v>
      </c>
      <c r="E165" s="65">
        <v>54154.1</v>
      </c>
      <c r="F165" s="63">
        <v>2019</v>
      </c>
      <c r="G165" s="71"/>
      <c r="H165" s="11" t="s">
        <v>46</v>
      </c>
      <c r="I165" s="117"/>
      <c r="J165" s="117"/>
      <c r="K165" s="117"/>
      <c r="L165" s="14"/>
    </row>
    <row r="166" spans="1:13" ht="24">
      <c r="A166" s="13">
        <f t="shared" ref="A166" si="34">A165+1</f>
        <v>3</v>
      </c>
      <c r="B166" s="34">
        <v>10108003</v>
      </c>
      <c r="C166" s="60" t="s">
        <v>193</v>
      </c>
      <c r="D166" s="65">
        <v>99940</v>
      </c>
      <c r="E166" s="65">
        <v>99940</v>
      </c>
      <c r="F166" s="63">
        <v>2019</v>
      </c>
      <c r="G166" s="71"/>
      <c r="H166" s="11" t="s">
        <v>46</v>
      </c>
      <c r="I166" s="117"/>
      <c r="J166" s="117"/>
      <c r="K166" s="117"/>
      <c r="L166" s="14"/>
    </row>
    <row r="167" spans="1:13" ht="15" customHeight="1">
      <c r="A167" s="128" t="s">
        <v>200</v>
      </c>
      <c r="B167" s="129"/>
      <c r="C167" s="129"/>
      <c r="D167" s="134"/>
      <c r="E167" s="134"/>
      <c r="F167" s="134"/>
      <c r="G167" s="134"/>
      <c r="H167" s="134"/>
      <c r="I167" s="134"/>
      <c r="J167" s="134"/>
      <c r="K167" s="134"/>
      <c r="L167" s="14"/>
    </row>
    <row r="168" spans="1:13">
      <c r="A168" s="128" t="s">
        <v>201</v>
      </c>
      <c r="B168" s="129"/>
      <c r="C168" s="129"/>
      <c r="D168" s="129"/>
      <c r="E168" s="129"/>
      <c r="F168" s="129"/>
      <c r="G168" s="129"/>
      <c r="H168" s="129"/>
      <c r="I168" s="129"/>
      <c r="J168" s="129"/>
      <c r="K168" s="129"/>
      <c r="L168" s="14"/>
      <c r="M168" s="1"/>
    </row>
    <row r="169" spans="1:13">
      <c r="A169" s="128" t="s">
        <v>202</v>
      </c>
      <c r="B169" s="129"/>
      <c r="C169" s="129"/>
      <c r="D169" s="129"/>
      <c r="E169" s="129"/>
      <c r="F169" s="129"/>
      <c r="G169" s="129"/>
      <c r="H169" s="129"/>
      <c r="I169" s="129"/>
      <c r="J169" s="129"/>
      <c r="K169" s="129"/>
      <c r="L169" s="14"/>
      <c r="M169" s="1"/>
    </row>
    <row r="170" spans="1:13" ht="72">
      <c r="A170" s="6" t="s">
        <v>14</v>
      </c>
      <c r="B170" s="7" t="s">
        <v>3</v>
      </c>
      <c r="C170" s="7" t="s">
        <v>19</v>
      </c>
      <c r="D170" s="7" t="s">
        <v>20</v>
      </c>
      <c r="E170" s="7" t="s">
        <v>23</v>
      </c>
      <c r="F170" s="130" t="s">
        <v>16</v>
      </c>
      <c r="G170" s="117"/>
      <c r="H170" s="7" t="s">
        <v>12</v>
      </c>
      <c r="I170" s="133" t="s">
        <v>17</v>
      </c>
      <c r="J170" s="133"/>
      <c r="K170" s="133"/>
      <c r="L170" s="14"/>
      <c r="M170" s="1"/>
    </row>
    <row r="171" spans="1:13" ht="47.25" customHeight="1">
      <c r="A171" s="128" t="s">
        <v>40</v>
      </c>
      <c r="B171" s="129"/>
      <c r="C171" s="129"/>
      <c r="D171" s="129"/>
      <c r="E171" s="129"/>
      <c r="F171" s="129"/>
      <c r="G171" s="129"/>
      <c r="H171" s="129"/>
      <c r="I171" s="129"/>
      <c r="J171" s="129"/>
      <c r="K171" s="129"/>
      <c r="L171" s="14"/>
      <c r="M171" s="1"/>
    </row>
    <row r="172" spans="1:13" ht="72">
      <c r="A172" s="6" t="s">
        <v>14</v>
      </c>
      <c r="B172" s="7" t="s">
        <v>3</v>
      </c>
      <c r="C172" s="7" t="s">
        <v>24</v>
      </c>
      <c r="D172" s="7" t="s">
        <v>25</v>
      </c>
      <c r="E172" s="28" t="s">
        <v>26</v>
      </c>
      <c r="F172" s="130" t="s">
        <v>27</v>
      </c>
      <c r="G172" s="117"/>
      <c r="H172" s="28" t="s">
        <v>28</v>
      </c>
      <c r="I172" s="28" t="s">
        <v>29</v>
      </c>
      <c r="J172" s="14"/>
      <c r="K172" s="14"/>
      <c r="L172" s="14"/>
      <c r="M172" s="1"/>
    </row>
    <row r="173" spans="1:13">
      <c r="A173" s="128" t="s">
        <v>32</v>
      </c>
      <c r="B173" s="129"/>
      <c r="C173" s="129"/>
      <c r="D173" s="129"/>
      <c r="E173" s="129"/>
      <c r="F173" s="129"/>
      <c r="G173" s="129"/>
      <c r="H173" s="129"/>
      <c r="I173" s="129"/>
      <c r="J173" s="129"/>
      <c r="K173" s="129"/>
      <c r="L173" s="14"/>
      <c r="M173" s="1"/>
    </row>
    <row r="174" spans="1:13" ht="72">
      <c r="A174" s="6" t="s">
        <v>14</v>
      </c>
      <c r="B174" s="7" t="s">
        <v>3</v>
      </c>
      <c r="C174" s="7" t="s">
        <v>24</v>
      </c>
      <c r="D174" s="7" t="s">
        <v>25</v>
      </c>
      <c r="E174" s="28" t="s">
        <v>26</v>
      </c>
      <c r="F174" s="130" t="s">
        <v>27</v>
      </c>
      <c r="G174" s="117"/>
      <c r="H174" s="28" t="s">
        <v>28</v>
      </c>
      <c r="I174" s="28" t="s">
        <v>29</v>
      </c>
      <c r="J174" s="14"/>
      <c r="K174" s="14"/>
      <c r="L174" s="14"/>
      <c r="M174" s="1"/>
    </row>
    <row r="175" spans="1:13">
      <c r="A175" s="128" t="s">
        <v>33</v>
      </c>
      <c r="B175" s="129"/>
      <c r="C175" s="129"/>
      <c r="D175" s="129"/>
      <c r="E175" s="129"/>
      <c r="F175" s="129"/>
      <c r="G175" s="129"/>
      <c r="H175" s="129"/>
      <c r="I175" s="129"/>
      <c r="J175" s="129"/>
      <c r="K175" s="129"/>
      <c r="L175" s="14"/>
      <c r="M175" s="1"/>
    </row>
    <row r="176" spans="1:13" ht="72">
      <c r="A176" s="6" t="s">
        <v>14</v>
      </c>
      <c r="B176" s="7" t="s">
        <v>3</v>
      </c>
      <c r="C176" s="7" t="s">
        <v>24</v>
      </c>
      <c r="D176" s="7" t="s">
        <v>25</v>
      </c>
      <c r="E176" s="28" t="s">
        <v>26</v>
      </c>
      <c r="F176" s="130" t="s">
        <v>27</v>
      </c>
      <c r="G176" s="117"/>
      <c r="H176" s="28" t="s">
        <v>28</v>
      </c>
      <c r="I176" s="28" t="s">
        <v>29</v>
      </c>
      <c r="J176" s="14"/>
      <c r="K176" s="14"/>
      <c r="L176" s="14"/>
      <c r="M176" s="1"/>
    </row>
    <row r="177" spans="1:13" ht="91.2">
      <c r="A177" s="29">
        <v>1</v>
      </c>
      <c r="B177" s="29">
        <v>20402001</v>
      </c>
      <c r="C177" s="29" t="s">
        <v>155</v>
      </c>
      <c r="D177" s="30" t="s">
        <v>156</v>
      </c>
      <c r="E177" s="31" t="s">
        <v>157</v>
      </c>
      <c r="F177" s="131" t="s">
        <v>158</v>
      </c>
      <c r="G177" s="132"/>
      <c r="H177" s="32" t="s">
        <v>159</v>
      </c>
      <c r="I177" s="33">
        <v>6</v>
      </c>
      <c r="J177" s="14"/>
      <c r="K177" s="14"/>
      <c r="L177" s="14"/>
      <c r="M177" s="1"/>
    </row>
    <row r="178" spans="1:13" ht="33" customHeight="1">
      <c r="A178" s="128" t="s">
        <v>41</v>
      </c>
      <c r="B178" s="129"/>
      <c r="C178" s="129"/>
      <c r="D178" s="129"/>
      <c r="E178" s="129"/>
      <c r="F178" s="129"/>
      <c r="G178" s="129"/>
      <c r="H178" s="129"/>
      <c r="I178" s="129"/>
      <c r="J178" s="129"/>
      <c r="K178" s="129"/>
      <c r="L178" s="14"/>
      <c r="M178" s="1"/>
    </row>
    <row r="179" spans="1:13" ht="72">
      <c r="A179" s="6" t="s">
        <v>14</v>
      </c>
      <c r="B179" s="7" t="s">
        <v>3</v>
      </c>
      <c r="C179" s="7" t="s">
        <v>24</v>
      </c>
      <c r="D179" s="7" t="s">
        <v>25</v>
      </c>
      <c r="E179" s="28" t="s">
        <v>26</v>
      </c>
      <c r="F179" s="130" t="s">
        <v>27</v>
      </c>
      <c r="G179" s="117"/>
      <c r="H179" s="28" t="s">
        <v>28</v>
      </c>
      <c r="I179" s="28" t="s">
        <v>29</v>
      </c>
      <c r="J179" s="14"/>
      <c r="K179" s="14"/>
      <c r="L179" s="14"/>
      <c r="M179" s="1"/>
    </row>
  </sheetData>
  <mergeCells count="111">
    <mergeCell ref="I141:K141"/>
    <mergeCell ref="I142:K142"/>
    <mergeCell ref="I143:K143"/>
    <mergeCell ref="I130:K130"/>
    <mergeCell ref="I131:K131"/>
    <mergeCell ref="I132:K132"/>
    <mergeCell ref="A168:K168"/>
    <mergeCell ref="A169:K169"/>
    <mergeCell ref="A167:K167"/>
    <mergeCell ref="I166:K166"/>
    <mergeCell ref="I159:K159"/>
    <mergeCell ref="I160:K160"/>
    <mergeCell ref="I161:K161"/>
    <mergeCell ref="I145:K145"/>
    <mergeCell ref="I146:K146"/>
    <mergeCell ref="I154:K154"/>
    <mergeCell ref="I155:K155"/>
    <mergeCell ref="I156:K156"/>
    <mergeCell ref="I148:K148"/>
    <mergeCell ref="I149:K149"/>
    <mergeCell ref="I151:K151"/>
    <mergeCell ref="I152:K152"/>
    <mergeCell ref="I153:K153"/>
    <mergeCell ref="F170:G170"/>
    <mergeCell ref="I170:K170"/>
    <mergeCell ref="A162:K162"/>
    <mergeCell ref="I150:K150"/>
    <mergeCell ref="I157:K157"/>
    <mergeCell ref="I107:K107"/>
    <mergeCell ref="I115:K115"/>
    <mergeCell ref="I116:K116"/>
    <mergeCell ref="I117:K117"/>
    <mergeCell ref="I118:K118"/>
    <mergeCell ref="I119:K119"/>
    <mergeCell ref="I125:K125"/>
    <mergeCell ref="I163:K163"/>
    <mergeCell ref="I114:K114"/>
    <mergeCell ref="I144:K144"/>
    <mergeCell ref="I147:K147"/>
    <mergeCell ref="I137:K137"/>
    <mergeCell ref="I138:K138"/>
    <mergeCell ref="I126:K126"/>
    <mergeCell ref="I127:K127"/>
    <mergeCell ref="I128:K128"/>
    <mergeCell ref="I158:K158"/>
    <mergeCell ref="I164:K164"/>
    <mergeCell ref="I165:K165"/>
    <mergeCell ref="F176:G176"/>
    <mergeCell ref="A178:K178"/>
    <mergeCell ref="F179:G179"/>
    <mergeCell ref="F177:G177"/>
    <mergeCell ref="A171:K171"/>
    <mergeCell ref="F172:G172"/>
    <mergeCell ref="A173:K173"/>
    <mergeCell ref="F174:G174"/>
    <mergeCell ref="A175:K175"/>
    <mergeCell ref="B2:L2"/>
    <mergeCell ref="B3:L3"/>
    <mergeCell ref="B10:L10"/>
    <mergeCell ref="A5:L5"/>
    <mergeCell ref="A6:L6"/>
    <mergeCell ref="A113:K113"/>
    <mergeCell ref="I110:K110"/>
    <mergeCell ref="I112:K112"/>
    <mergeCell ref="I111:K111"/>
    <mergeCell ref="B25:L25"/>
    <mergeCell ref="A108:K108"/>
    <mergeCell ref="I109:K109"/>
    <mergeCell ref="B42:L42"/>
    <mergeCell ref="A79:K79"/>
    <mergeCell ref="A77:L77"/>
    <mergeCell ref="I106:K106"/>
    <mergeCell ref="I100:K100"/>
    <mergeCell ref="I91:K91"/>
    <mergeCell ref="I92:K92"/>
    <mergeCell ref="I93:K93"/>
    <mergeCell ref="I94:K94"/>
    <mergeCell ref="I78:K78"/>
    <mergeCell ref="I81:K81"/>
    <mergeCell ref="I95:K95"/>
    <mergeCell ref="I96:K96"/>
    <mergeCell ref="I101:K101"/>
    <mergeCell ref="I97:K97"/>
    <mergeCell ref="I98:K98"/>
    <mergeCell ref="I99:K99"/>
    <mergeCell ref="I102:K102"/>
    <mergeCell ref="I103:K103"/>
    <mergeCell ref="I80:K80"/>
    <mergeCell ref="I82:K82"/>
    <mergeCell ref="I83:K83"/>
    <mergeCell ref="I84:K84"/>
    <mergeCell ref="I85:K85"/>
    <mergeCell ref="I86:K86"/>
    <mergeCell ref="I87:K87"/>
    <mergeCell ref="I88:K88"/>
    <mergeCell ref="I89:K89"/>
    <mergeCell ref="I90:K90"/>
    <mergeCell ref="I121:K121"/>
    <mergeCell ref="I122:K122"/>
    <mergeCell ref="I123:K123"/>
    <mergeCell ref="I133:K133"/>
    <mergeCell ref="I134:K134"/>
    <mergeCell ref="I139:K139"/>
    <mergeCell ref="I140:K140"/>
    <mergeCell ref="I104:K104"/>
    <mergeCell ref="I105:K105"/>
    <mergeCell ref="I129:K129"/>
    <mergeCell ref="I120:K120"/>
    <mergeCell ref="I124:K124"/>
    <mergeCell ref="I135:K135"/>
    <mergeCell ref="I136:K136"/>
  </mergeCells>
  <pageMargins left="0.11811023622047245" right="0.11811023622047245" top="0.35433070866141736" bottom="0.15748031496062992" header="0.31496062992125984" footer="0.31496062992125984"/>
  <pageSetup paperSize="9" scale="72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8"/>
  <sheetViews>
    <sheetView tabSelected="1" topLeftCell="A160" workbookViewId="0">
      <selection activeCell="H170" sqref="H170"/>
    </sheetView>
  </sheetViews>
  <sheetFormatPr defaultRowHeight="14.4"/>
  <cols>
    <col min="1" max="1" width="3.6640625" customWidth="1"/>
    <col min="2" max="2" width="13.6640625" customWidth="1"/>
    <col min="3" max="3" width="21.44140625" customWidth="1"/>
    <col min="4" max="4" width="28.5546875" customWidth="1"/>
    <col min="5" max="5" width="18" customWidth="1"/>
    <col min="6" max="6" width="12.88671875" customWidth="1"/>
    <col min="7" max="7" width="19.6640625" customWidth="1"/>
    <col min="8" max="8" width="19.33203125" customWidth="1"/>
    <col min="9" max="9" width="10.109375" bestFit="1" customWidth="1"/>
    <col min="10" max="10" width="27.33203125" customWidth="1"/>
    <col min="11" max="11" width="11.33203125" customWidth="1"/>
    <col min="12" max="12" width="18.88671875" customWidth="1"/>
    <col min="13" max="13" width="11.5546875" bestFit="1" customWidth="1"/>
  </cols>
  <sheetData>
    <row r="1" spans="1:12">
      <c r="A1" s="3"/>
      <c r="B1" s="121" t="s">
        <v>0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>
      <c r="A2" s="3"/>
      <c r="B2" s="121" t="s">
        <v>39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1:12">
      <c r="A3" s="76"/>
      <c r="B3" s="137" t="s">
        <v>42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</row>
    <row r="4" spans="1:12">
      <c r="A4" s="76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</row>
    <row r="5" spans="1:12">
      <c r="A5" s="128" t="s">
        <v>1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</row>
    <row r="6" spans="1:12">
      <c r="A6" s="128" t="s">
        <v>2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</row>
    <row r="7" spans="1:12" ht="120">
      <c r="A7" s="78" t="s">
        <v>14</v>
      </c>
      <c r="B7" s="74" t="s">
        <v>3</v>
      </c>
      <c r="C7" s="74" t="s">
        <v>4</v>
      </c>
      <c r="D7" s="74" t="s">
        <v>5</v>
      </c>
      <c r="E7" s="74" t="s">
        <v>6</v>
      </c>
      <c r="F7" s="8" t="s">
        <v>7</v>
      </c>
      <c r="G7" s="74" t="s">
        <v>8</v>
      </c>
      <c r="H7" s="74" t="s">
        <v>9</v>
      </c>
      <c r="I7" s="74" t="s">
        <v>10</v>
      </c>
      <c r="J7" s="74" t="s">
        <v>11</v>
      </c>
      <c r="K7" s="74" t="s">
        <v>12</v>
      </c>
      <c r="L7" s="74" t="s">
        <v>13</v>
      </c>
    </row>
    <row r="8" spans="1:12">
      <c r="A8" s="78">
        <v>1</v>
      </c>
      <c r="B8" s="78">
        <v>1</v>
      </c>
      <c r="C8" s="78">
        <f>1+B8</f>
        <v>2</v>
      </c>
      <c r="D8" s="78">
        <f t="shared" ref="D8:L8" si="0">1+C8</f>
        <v>3</v>
      </c>
      <c r="E8" s="78">
        <f t="shared" si="0"/>
        <v>4</v>
      </c>
      <c r="F8" s="78">
        <f t="shared" si="0"/>
        <v>5</v>
      </c>
      <c r="G8" s="78">
        <f t="shared" si="0"/>
        <v>6</v>
      </c>
      <c r="H8" s="78">
        <f t="shared" si="0"/>
        <v>7</v>
      </c>
      <c r="I8" s="78">
        <f t="shared" si="0"/>
        <v>8</v>
      </c>
      <c r="J8" s="78">
        <f t="shared" si="0"/>
        <v>9</v>
      </c>
      <c r="K8" s="78">
        <f t="shared" si="0"/>
        <v>10</v>
      </c>
      <c r="L8" s="78">
        <f t="shared" si="0"/>
        <v>11</v>
      </c>
    </row>
    <row r="9" spans="1:12">
      <c r="A9" s="9">
        <v>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>
      <c r="A10" s="75"/>
      <c r="B10" s="125" t="s">
        <v>35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7"/>
    </row>
    <row r="11" spans="1:12" ht="120">
      <c r="A11" s="78" t="s">
        <v>14</v>
      </c>
      <c r="B11" s="74" t="s">
        <v>3</v>
      </c>
      <c r="C11" s="74" t="s">
        <v>4</v>
      </c>
      <c r="D11" s="74" t="s">
        <v>5</v>
      </c>
      <c r="E11" s="74" t="s">
        <v>6</v>
      </c>
      <c r="F11" s="74" t="s">
        <v>7</v>
      </c>
      <c r="G11" s="74" t="s">
        <v>15</v>
      </c>
      <c r="H11" s="74" t="s">
        <v>9</v>
      </c>
      <c r="I11" s="74" t="s">
        <v>10</v>
      </c>
      <c r="J11" s="74" t="s">
        <v>16</v>
      </c>
      <c r="K11" s="74" t="s">
        <v>12</v>
      </c>
      <c r="L11" s="74" t="s">
        <v>17</v>
      </c>
    </row>
    <row r="12" spans="1:12">
      <c r="A12" s="78">
        <v>1</v>
      </c>
      <c r="B12" s="78">
        <f>A12+1</f>
        <v>2</v>
      </c>
      <c r="C12" s="78">
        <f>1+B12</f>
        <v>3</v>
      </c>
      <c r="D12" s="78">
        <f t="shared" ref="D12:L12" si="1">1+C12</f>
        <v>4</v>
      </c>
      <c r="E12" s="78">
        <f t="shared" si="1"/>
        <v>5</v>
      </c>
      <c r="F12" s="78">
        <f t="shared" si="1"/>
        <v>6</v>
      </c>
      <c r="G12" s="78">
        <f t="shared" si="1"/>
        <v>7</v>
      </c>
      <c r="H12" s="78">
        <f t="shared" si="1"/>
        <v>8</v>
      </c>
      <c r="I12" s="78">
        <f t="shared" si="1"/>
        <v>9</v>
      </c>
      <c r="J12" s="78">
        <f t="shared" si="1"/>
        <v>10</v>
      </c>
      <c r="K12" s="78">
        <f t="shared" si="1"/>
        <v>11</v>
      </c>
      <c r="L12" s="78">
        <f t="shared" si="1"/>
        <v>12</v>
      </c>
    </row>
    <row r="13" spans="1:12" ht="35.4">
      <c r="A13" s="13">
        <v>1</v>
      </c>
      <c r="B13" s="84">
        <v>10102001</v>
      </c>
      <c r="C13" s="85" t="s">
        <v>79</v>
      </c>
      <c r="D13" s="99" t="s">
        <v>246</v>
      </c>
      <c r="E13" s="85" t="s">
        <v>80</v>
      </c>
      <c r="F13" s="85" t="s">
        <v>81</v>
      </c>
      <c r="G13" s="100">
        <v>87751.22</v>
      </c>
      <c r="H13" s="101" t="s">
        <v>247</v>
      </c>
      <c r="I13" s="87">
        <v>41367</v>
      </c>
      <c r="J13" s="99" t="s">
        <v>245</v>
      </c>
      <c r="K13" s="84" t="s">
        <v>46</v>
      </c>
      <c r="L13" s="85" t="s">
        <v>82</v>
      </c>
    </row>
    <row r="14" spans="1:12" s="39" customFormat="1" ht="35.4">
      <c r="A14" s="13">
        <v>2</v>
      </c>
      <c r="B14" s="84">
        <f>B13+1</f>
        <v>10102002</v>
      </c>
      <c r="C14" s="88" t="s">
        <v>67</v>
      </c>
      <c r="D14" s="88" t="s">
        <v>68</v>
      </c>
      <c r="E14" s="88" t="s">
        <v>69</v>
      </c>
      <c r="F14" s="88" t="s">
        <v>70</v>
      </c>
      <c r="G14" s="101">
        <v>17185.7</v>
      </c>
      <c r="H14" s="101" t="s">
        <v>248</v>
      </c>
      <c r="I14" s="102">
        <v>41905</v>
      </c>
      <c r="J14" s="84" t="s">
        <v>245</v>
      </c>
      <c r="K14" s="84" t="s">
        <v>46</v>
      </c>
      <c r="L14" s="88" t="s">
        <v>56</v>
      </c>
    </row>
    <row r="15" spans="1:12" ht="35.4">
      <c r="A15" s="9">
        <v>3</v>
      </c>
      <c r="B15" s="84">
        <f t="shared" ref="B15:B24" si="2">B14+1</f>
        <v>10102003</v>
      </c>
      <c r="C15" s="84" t="s">
        <v>43</v>
      </c>
      <c r="D15" s="84" t="s">
        <v>52</v>
      </c>
      <c r="E15" s="84" t="s">
        <v>44</v>
      </c>
      <c r="F15" s="84" t="s">
        <v>45</v>
      </c>
      <c r="G15" s="103">
        <v>9113.6299999999992</v>
      </c>
      <c r="H15" s="103" t="s">
        <v>249</v>
      </c>
      <c r="I15" s="104">
        <v>41989</v>
      </c>
      <c r="J15" s="84" t="s">
        <v>245</v>
      </c>
      <c r="K15" s="84" t="s">
        <v>46</v>
      </c>
      <c r="L15" s="84" t="s">
        <v>47</v>
      </c>
    </row>
    <row r="16" spans="1:12" ht="35.4">
      <c r="A16" s="13">
        <v>4</v>
      </c>
      <c r="B16" s="84">
        <f t="shared" si="2"/>
        <v>10102004</v>
      </c>
      <c r="C16" s="84" t="s">
        <v>43</v>
      </c>
      <c r="D16" s="84" t="s">
        <v>48</v>
      </c>
      <c r="E16" s="84" t="s">
        <v>49</v>
      </c>
      <c r="F16" s="84" t="s">
        <v>50</v>
      </c>
      <c r="G16" s="103">
        <v>4947.3999999999996</v>
      </c>
      <c r="H16" s="103" t="s">
        <v>250</v>
      </c>
      <c r="I16" s="104">
        <v>41989</v>
      </c>
      <c r="J16" s="84" t="s">
        <v>245</v>
      </c>
      <c r="K16" s="84" t="s">
        <v>46</v>
      </c>
      <c r="L16" s="84" t="s">
        <v>51</v>
      </c>
    </row>
    <row r="17" spans="1:12" ht="35.4">
      <c r="A17" s="13">
        <v>5</v>
      </c>
      <c r="B17" s="84">
        <f t="shared" si="2"/>
        <v>10102005</v>
      </c>
      <c r="C17" s="84" t="s">
        <v>43</v>
      </c>
      <c r="D17" s="85" t="s">
        <v>53</v>
      </c>
      <c r="E17" s="84" t="s">
        <v>54</v>
      </c>
      <c r="F17" s="85" t="s">
        <v>55</v>
      </c>
      <c r="G17" s="103">
        <v>6770.12</v>
      </c>
      <c r="H17" s="100" t="s">
        <v>251</v>
      </c>
      <c r="I17" s="104">
        <v>41989</v>
      </c>
      <c r="J17" s="84" t="s">
        <v>245</v>
      </c>
      <c r="K17" s="84" t="s">
        <v>46</v>
      </c>
      <c r="L17" s="85" t="s">
        <v>56</v>
      </c>
    </row>
    <row r="18" spans="1:12" ht="35.4">
      <c r="A18" s="13">
        <v>6</v>
      </c>
      <c r="B18" s="84">
        <f t="shared" si="2"/>
        <v>10102006</v>
      </c>
      <c r="C18" s="84" t="s">
        <v>43</v>
      </c>
      <c r="D18" s="99" t="s">
        <v>64</v>
      </c>
      <c r="E18" s="85" t="s">
        <v>65</v>
      </c>
      <c r="F18" s="85" t="s">
        <v>45</v>
      </c>
      <c r="G18" s="100">
        <v>9113.6299999999992</v>
      </c>
      <c r="H18" s="100" t="s">
        <v>249</v>
      </c>
      <c r="I18" s="104">
        <v>41989</v>
      </c>
      <c r="J18" s="84" t="s">
        <v>245</v>
      </c>
      <c r="K18" s="84" t="s">
        <v>46</v>
      </c>
      <c r="L18" s="85" t="s">
        <v>66</v>
      </c>
    </row>
    <row r="19" spans="1:12" ht="35.4">
      <c r="A19" s="13">
        <v>7</v>
      </c>
      <c r="B19" s="84">
        <f t="shared" si="2"/>
        <v>10102007</v>
      </c>
      <c r="C19" s="84" t="s">
        <v>43</v>
      </c>
      <c r="D19" s="85" t="s">
        <v>60</v>
      </c>
      <c r="E19" s="85" t="s">
        <v>62</v>
      </c>
      <c r="F19" s="85" t="s">
        <v>61</v>
      </c>
      <c r="G19" s="100">
        <v>2083.12</v>
      </c>
      <c r="H19" s="100">
        <v>10622</v>
      </c>
      <c r="I19" s="104">
        <v>41989</v>
      </c>
      <c r="J19" s="84" t="s">
        <v>245</v>
      </c>
      <c r="K19" s="84" t="s">
        <v>46</v>
      </c>
      <c r="L19" s="85" t="s">
        <v>63</v>
      </c>
    </row>
    <row r="20" spans="1:12" ht="35.4">
      <c r="A20" s="13">
        <v>8</v>
      </c>
      <c r="B20" s="84">
        <f t="shared" si="2"/>
        <v>10102008</v>
      </c>
      <c r="C20" s="88" t="s">
        <v>67</v>
      </c>
      <c r="D20" s="99" t="s">
        <v>71</v>
      </c>
      <c r="E20" s="85" t="s">
        <v>72</v>
      </c>
      <c r="F20" s="85" t="s">
        <v>73</v>
      </c>
      <c r="G20" s="100">
        <v>12759.08</v>
      </c>
      <c r="H20" s="100" t="s">
        <v>252</v>
      </c>
      <c r="I20" s="104">
        <v>41989</v>
      </c>
      <c r="J20" s="99" t="s">
        <v>245</v>
      </c>
      <c r="K20" s="84" t="s">
        <v>46</v>
      </c>
      <c r="L20" s="85" t="s">
        <v>56</v>
      </c>
    </row>
    <row r="21" spans="1:12" ht="35.4">
      <c r="A21" s="13">
        <v>9</v>
      </c>
      <c r="B21" s="84">
        <f t="shared" si="2"/>
        <v>10102009</v>
      </c>
      <c r="C21" s="88" t="s">
        <v>75</v>
      </c>
      <c r="D21" s="99" t="s">
        <v>74</v>
      </c>
      <c r="E21" s="85" t="s">
        <v>76</v>
      </c>
      <c r="F21" s="85" t="s">
        <v>77</v>
      </c>
      <c r="G21" s="100">
        <v>7811.68</v>
      </c>
      <c r="H21" s="100" t="s">
        <v>253</v>
      </c>
      <c r="I21" s="104">
        <v>41989</v>
      </c>
      <c r="J21" s="99" t="s">
        <v>245</v>
      </c>
      <c r="K21" s="84" t="s">
        <v>46</v>
      </c>
      <c r="L21" s="85" t="s">
        <v>78</v>
      </c>
    </row>
    <row r="22" spans="1:12" ht="35.4">
      <c r="A22" s="13">
        <v>10</v>
      </c>
      <c r="B22" s="84">
        <f t="shared" si="2"/>
        <v>10102010</v>
      </c>
      <c r="C22" s="84" t="s">
        <v>43</v>
      </c>
      <c r="D22" s="85" t="s">
        <v>57</v>
      </c>
      <c r="E22" s="85" t="s">
        <v>58</v>
      </c>
      <c r="F22" s="85" t="s">
        <v>55</v>
      </c>
      <c r="G22" s="100">
        <v>6770.12</v>
      </c>
      <c r="H22" s="100" t="s">
        <v>251</v>
      </c>
      <c r="I22" s="104">
        <v>41997</v>
      </c>
      <c r="J22" s="84" t="s">
        <v>245</v>
      </c>
      <c r="K22" s="84" t="s">
        <v>46</v>
      </c>
      <c r="L22" s="85" t="s">
        <v>59</v>
      </c>
    </row>
    <row r="23" spans="1:12" ht="35.4">
      <c r="A23" s="13">
        <v>11</v>
      </c>
      <c r="B23" s="84">
        <f t="shared" si="2"/>
        <v>10102011</v>
      </c>
      <c r="C23" s="85" t="s">
        <v>87</v>
      </c>
      <c r="D23" s="99" t="s">
        <v>88</v>
      </c>
      <c r="E23" s="85" t="s">
        <v>89</v>
      </c>
      <c r="F23" s="85" t="s">
        <v>90</v>
      </c>
      <c r="G23" s="100">
        <v>52338.26</v>
      </c>
      <c r="H23" s="100" t="s">
        <v>254</v>
      </c>
      <c r="I23" s="87">
        <v>42367</v>
      </c>
      <c r="J23" s="99" t="s">
        <v>245</v>
      </c>
      <c r="K23" s="84" t="s">
        <v>46</v>
      </c>
      <c r="L23" s="85" t="s">
        <v>91</v>
      </c>
    </row>
    <row r="24" spans="1:12" ht="35.4">
      <c r="A24" s="13">
        <v>12</v>
      </c>
      <c r="B24" s="84">
        <f t="shared" si="2"/>
        <v>10102012</v>
      </c>
      <c r="C24" s="85" t="s">
        <v>83</v>
      </c>
      <c r="D24" s="99" t="s">
        <v>84</v>
      </c>
      <c r="E24" s="85" t="s">
        <v>85</v>
      </c>
      <c r="F24" s="85" t="s">
        <v>86</v>
      </c>
      <c r="G24" s="100">
        <v>287730.26</v>
      </c>
      <c r="H24" s="105" t="s">
        <v>255</v>
      </c>
      <c r="I24" s="87">
        <v>42382</v>
      </c>
      <c r="J24" s="99" t="s">
        <v>245</v>
      </c>
      <c r="K24" s="84" t="s">
        <v>46</v>
      </c>
      <c r="L24" s="85" t="s">
        <v>82</v>
      </c>
    </row>
    <row r="25" spans="1:12">
      <c r="A25" s="13"/>
      <c r="B25" s="135" t="s">
        <v>36</v>
      </c>
      <c r="C25" s="136"/>
      <c r="D25" s="136"/>
      <c r="E25" s="136"/>
      <c r="F25" s="136"/>
      <c r="G25" s="136"/>
      <c r="H25" s="136"/>
      <c r="I25" s="136"/>
      <c r="J25" s="136"/>
      <c r="K25" s="136"/>
      <c r="L25" s="136"/>
    </row>
    <row r="26" spans="1:12" ht="120">
      <c r="A26" s="78" t="s">
        <v>14</v>
      </c>
      <c r="B26" s="106" t="s">
        <v>3</v>
      </c>
      <c r="C26" s="106" t="s">
        <v>4</v>
      </c>
      <c r="D26" s="106" t="s">
        <v>5</v>
      </c>
      <c r="E26" s="106" t="s">
        <v>6</v>
      </c>
      <c r="F26" s="106" t="s">
        <v>7</v>
      </c>
      <c r="G26" s="106" t="s">
        <v>8</v>
      </c>
      <c r="H26" s="106" t="s">
        <v>9</v>
      </c>
      <c r="I26" s="106" t="s">
        <v>10</v>
      </c>
      <c r="J26" s="106" t="s">
        <v>11</v>
      </c>
      <c r="K26" s="106" t="s">
        <v>12</v>
      </c>
      <c r="L26" s="106" t="s">
        <v>13</v>
      </c>
    </row>
    <row r="27" spans="1:12">
      <c r="A27" s="13">
        <v>1</v>
      </c>
      <c r="B27" s="84"/>
      <c r="C27" s="85"/>
      <c r="D27" s="85"/>
      <c r="E27" s="85"/>
      <c r="F27" s="88"/>
      <c r="G27" s="86"/>
      <c r="H27" s="100"/>
      <c r="I27" s="87"/>
      <c r="J27" s="85"/>
      <c r="K27" s="84"/>
      <c r="L27" s="85"/>
    </row>
    <row r="28" spans="1:12" ht="35.4">
      <c r="A28" s="13">
        <f t="shared" ref="A28:B41" si="3">A27+1</f>
        <v>2</v>
      </c>
      <c r="B28" s="84">
        <f t="shared" si="3"/>
        <v>1</v>
      </c>
      <c r="C28" s="85" t="s">
        <v>18</v>
      </c>
      <c r="D28" s="85" t="s">
        <v>125</v>
      </c>
      <c r="E28" s="85" t="s">
        <v>150</v>
      </c>
      <c r="F28" s="88">
        <v>6850</v>
      </c>
      <c r="G28" s="86"/>
      <c r="H28" s="100">
        <v>559097</v>
      </c>
      <c r="I28" s="87">
        <v>43788</v>
      </c>
      <c r="J28" s="85" t="s">
        <v>231</v>
      </c>
      <c r="K28" s="84" t="s">
        <v>46</v>
      </c>
      <c r="L28" s="85"/>
    </row>
    <row r="29" spans="1:12" ht="35.4">
      <c r="A29" s="13">
        <f t="shared" si="3"/>
        <v>3</v>
      </c>
      <c r="B29" s="84">
        <f t="shared" si="3"/>
        <v>2</v>
      </c>
      <c r="C29" s="85" t="s">
        <v>18</v>
      </c>
      <c r="D29" s="85" t="s">
        <v>126</v>
      </c>
      <c r="E29" s="85" t="s">
        <v>144</v>
      </c>
      <c r="F29" s="88">
        <v>5110</v>
      </c>
      <c r="G29" s="86"/>
      <c r="H29" s="100" t="s">
        <v>243</v>
      </c>
      <c r="I29" s="87">
        <v>43699</v>
      </c>
      <c r="J29" s="85" t="s">
        <v>231</v>
      </c>
      <c r="K29" s="84" t="s">
        <v>46</v>
      </c>
      <c r="L29" s="85"/>
    </row>
    <row r="30" spans="1:12" ht="35.4">
      <c r="A30" s="13">
        <f t="shared" si="3"/>
        <v>4</v>
      </c>
      <c r="B30" s="84">
        <f t="shared" si="3"/>
        <v>3</v>
      </c>
      <c r="C30" s="85" t="s">
        <v>18</v>
      </c>
      <c r="D30" s="85" t="s">
        <v>88</v>
      </c>
      <c r="E30" s="85" t="s">
        <v>146</v>
      </c>
      <c r="F30" s="88">
        <v>5713</v>
      </c>
      <c r="G30" s="86"/>
      <c r="H30" s="100" t="s">
        <v>244</v>
      </c>
      <c r="I30" s="87">
        <v>37900</v>
      </c>
      <c r="J30" s="85" t="s">
        <v>231</v>
      </c>
      <c r="K30" s="84" t="s">
        <v>46</v>
      </c>
      <c r="L30" s="85"/>
    </row>
    <row r="31" spans="1:12" ht="35.4">
      <c r="A31" s="13">
        <f t="shared" si="3"/>
        <v>5</v>
      </c>
      <c r="B31" s="84">
        <f t="shared" si="3"/>
        <v>4</v>
      </c>
      <c r="C31" s="85" t="s">
        <v>18</v>
      </c>
      <c r="D31" s="85" t="s">
        <v>127</v>
      </c>
      <c r="E31" s="85" t="s">
        <v>148</v>
      </c>
      <c r="F31" s="88">
        <v>9602</v>
      </c>
      <c r="G31" s="86"/>
      <c r="H31" s="100" t="s">
        <v>242</v>
      </c>
      <c r="I31" s="87">
        <v>43704</v>
      </c>
      <c r="J31" s="85" t="s">
        <v>231</v>
      </c>
      <c r="K31" s="84" t="s">
        <v>46</v>
      </c>
      <c r="L31" s="85"/>
    </row>
    <row r="32" spans="1:12" ht="35.4">
      <c r="A32" s="13">
        <f t="shared" si="3"/>
        <v>6</v>
      </c>
      <c r="B32" s="84">
        <f t="shared" si="3"/>
        <v>5</v>
      </c>
      <c r="C32" s="85" t="s">
        <v>18</v>
      </c>
      <c r="D32" s="85" t="s">
        <v>128</v>
      </c>
      <c r="E32" s="85" t="s">
        <v>142</v>
      </c>
      <c r="F32" s="88">
        <v>4040</v>
      </c>
      <c r="G32" s="86"/>
      <c r="H32" s="100" t="s">
        <v>232</v>
      </c>
      <c r="I32" s="87">
        <v>43693</v>
      </c>
      <c r="J32" s="85" t="s">
        <v>231</v>
      </c>
      <c r="K32" s="84" t="s">
        <v>46</v>
      </c>
      <c r="L32" s="85"/>
    </row>
    <row r="33" spans="1:12" ht="35.4">
      <c r="A33" s="13">
        <f t="shared" si="3"/>
        <v>7</v>
      </c>
      <c r="B33" s="84">
        <f t="shared" si="3"/>
        <v>6</v>
      </c>
      <c r="C33" s="85" t="s">
        <v>18</v>
      </c>
      <c r="D33" s="85" t="s">
        <v>129</v>
      </c>
      <c r="E33" s="85" t="s">
        <v>148</v>
      </c>
      <c r="F33" s="88">
        <v>1766</v>
      </c>
      <c r="G33" s="86"/>
      <c r="H33" s="100" t="s">
        <v>237</v>
      </c>
      <c r="I33" s="87">
        <v>43698</v>
      </c>
      <c r="J33" s="85" t="s">
        <v>231</v>
      </c>
      <c r="K33" s="84" t="s">
        <v>46</v>
      </c>
      <c r="L33" s="85"/>
    </row>
    <row r="34" spans="1:12" ht="35.4">
      <c r="A34" s="13">
        <f t="shared" si="3"/>
        <v>8</v>
      </c>
      <c r="B34" s="84">
        <f t="shared" si="3"/>
        <v>7</v>
      </c>
      <c r="C34" s="85" t="s">
        <v>18</v>
      </c>
      <c r="D34" s="85" t="s">
        <v>130</v>
      </c>
      <c r="E34" s="85" t="s">
        <v>145</v>
      </c>
      <c r="F34" s="88">
        <v>7615</v>
      </c>
      <c r="G34" s="86"/>
      <c r="H34" s="100" t="s">
        <v>234</v>
      </c>
      <c r="I34" s="87">
        <v>43699</v>
      </c>
      <c r="J34" s="85" t="s">
        <v>231</v>
      </c>
      <c r="K34" s="84" t="s">
        <v>46</v>
      </c>
      <c r="L34" s="85"/>
    </row>
    <row r="35" spans="1:12" ht="35.4">
      <c r="A35" s="13">
        <f t="shared" si="3"/>
        <v>9</v>
      </c>
      <c r="B35" s="84">
        <f t="shared" si="3"/>
        <v>8</v>
      </c>
      <c r="C35" s="85" t="s">
        <v>18</v>
      </c>
      <c r="D35" s="85" t="s">
        <v>131</v>
      </c>
      <c r="E35" s="85" t="s">
        <v>233</v>
      </c>
      <c r="F35" s="88">
        <v>4710</v>
      </c>
      <c r="G35" s="86"/>
      <c r="H35" s="100">
        <v>437559</v>
      </c>
      <c r="I35" s="87">
        <v>43697</v>
      </c>
      <c r="J35" s="85" t="s">
        <v>231</v>
      </c>
      <c r="K35" s="84" t="s">
        <v>46</v>
      </c>
      <c r="L35" s="85"/>
    </row>
    <row r="36" spans="1:12" ht="35.4">
      <c r="A36" s="13">
        <f t="shared" si="3"/>
        <v>10</v>
      </c>
      <c r="B36" s="84">
        <f t="shared" si="3"/>
        <v>9</v>
      </c>
      <c r="C36" s="85" t="s">
        <v>18</v>
      </c>
      <c r="D36" s="85" t="s">
        <v>132</v>
      </c>
      <c r="E36" s="85" t="s">
        <v>235</v>
      </c>
      <c r="F36" s="88">
        <v>9918</v>
      </c>
      <c r="G36" s="86"/>
      <c r="H36" s="100" t="s">
        <v>236</v>
      </c>
      <c r="I36" s="87">
        <v>43698</v>
      </c>
      <c r="J36" s="85" t="s">
        <v>231</v>
      </c>
      <c r="K36" s="84" t="s">
        <v>46</v>
      </c>
      <c r="L36" s="85"/>
    </row>
    <row r="37" spans="1:12" ht="35.4">
      <c r="A37" s="13">
        <f t="shared" si="3"/>
        <v>11</v>
      </c>
      <c r="B37" s="84">
        <f t="shared" si="3"/>
        <v>10</v>
      </c>
      <c r="C37" s="85" t="s">
        <v>18</v>
      </c>
      <c r="D37" s="85" t="s">
        <v>133</v>
      </c>
      <c r="E37" s="85" t="s">
        <v>153</v>
      </c>
      <c r="F37" s="88">
        <v>1826</v>
      </c>
      <c r="G37" s="86"/>
      <c r="H37" s="100" t="s">
        <v>241</v>
      </c>
      <c r="I37" s="87">
        <v>44440</v>
      </c>
      <c r="J37" s="85" t="s">
        <v>231</v>
      </c>
      <c r="K37" s="84" t="s">
        <v>46</v>
      </c>
      <c r="L37" s="85"/>
    </row>
    <row r="38" spans="1:12">
      <c r="A38" s="13">
        <f t="shared" si="3"/>
        <v>12</v>
      </c>
      <c r="B38" s="11">
        <f t="shared" si="3"/>
        <v>11</v>
      </c>
      <c r="C38" s="60" t="s">
        <v>187</v>
      </c>
      <c r="D38" s="20" t="s">
        <v>119</v>
      </c>
      <c r="E38" s="20"/>
      <c r="F38" s="20">
        <v>9918</v>
      </c>
      <c r="G38" s="69">
        <v>99000</v>
      </c>
      <c r="H38" s="15"/>
      <c r="I38" s="17">
        <v>2013</v>
      </c>
      <c r="J38" s="14"/>
      <c r="K38" s="11"/>
      <c r="L38" s="14"/>
    </row>
    <row r="39" spans="1:12" ht="22.8">
      <c r="A39" s="13">
        <f t="shared" si="3"/>
        <v>13</v>
      </c>
      <c r="B39" s="11">
        <f t="shared" si="3"/>
        <v>12</v>
      </c>
      <c r="C39" s="60" t="s">
        <v>216</v>
      </c>
      <c r="D39" s="20" t="s">
        <v>221</v>
      </c>
      <c r="E39" s="20"/>
      <c r="F39" s="20">
        <v>1826</v>
      </c>
      <c r="G39" s="69">
        <f>124000+57211</f>
        <v>181211</v>
      </c>
      <c r="H39" s="15"/>
      <c r="I39" s="17">
        <v>2015</v>
      </c>
      <c r="J39" s="14"/>
      <c r="K39" s="11"/>
      <c r="L39" s="14"/>
    </row>
    <row r="40" spans="1:12" ht="22.8">
      <c r="A40" s="13">
        <f t="shared" si="3"/>
        <v>14</v>
      </c>
      <c r="B40" s="11">
        <f t="shared" si="3"/>
        <v>13</v>
      </c>
      <c r="C40" s="60" t="s">
        <v>216</v>
      </c>
      <c r="D40" s="20" t="s">
        <v>220</v>
      </c>
      <c r="E40" s="20"/>
      <c r="F40" s="20" t="s">
        <v>213</v>
      </c>
      <c r="G40" s="69">
        <f>25600+44400</f>
        <v>70000</v>
      </c>
      <c r="H40" s="15"/>
      <c r="I40" s="17">
        <v>2018</v>
      </c>
      <c r="J40" s="14"/>
      <c r="K40" s="11"/>
      <c r="L40" s="14"/>
    </row>
    <row r="41" spans="1:12">
      <c r="A41" s="13">
        <f t="shared" si="3"/>
        <v>15</v>
      </c>
      <c r="B41" s="11">
        <f t="shared" si="3"/>
        <v>14</v>
      </c>
      <c r="C41" s="60" t="s">
        <v>187</v>
      </c>
      <c r="D41" s="20" t="s">
        <v>212</v>
      </c>
      <c r="E41" s="20"/>
      <c r="F41" s="20" t="s">
        <v>213</v>
      </c>
      <c r="G41" s="69">
        <v>99000</v>
      </c>
      <c r="H41" s="15"/>
      <c r="I41" s="17">
        <v>2019</v>
      </c>
      <c r="J41" s="14"/>
      <c r="K41" s="11"/>
      <c r="L41" s="14"/>
    </row>
    <row r="42" spans="1:12">
      <c r="A42" s="13"/>
      <c r="B42" s="128" t="s">
        <v>30</v>
      </c>
      <c r="C42" s="129"/>
      <c r="D42" s="129"/>
      <c r="E42" s="129"/>
      <c r="F42" s="129"/>
      <c r="G42" s="129"/>
      <c r="H42" s="129"/>
      <c r="I42" s="129"/>
      <c r="J42" s="129"/>
      <c r="K42" s="129"/>
      <c r="L42" s="129"/>
    </row>
    <row r="43" spans="1:12" ht="120">
      <c r="A43" s="78" t="s">
        <v>14</v>
      </c>
      <c r="B43" s="74" t="s">
        <v>3</v>
      </c>
      <c r="C43" s="74" t="s">
        <v>4</v>
      </c>
      <c r="D43" s="74" t="s">
        <v>5</v>
      </c>
      <c r="E43" s="74" t="s">
        <v>6</v>
      </c>
      <c r="F43" s="74" t="s">
        <v>7</v>
      </c>
      <c r="G43" s="74" t="s">
        <v>15</v>
      </c>
      <c r="H43" s="74" t="s">
        <v>9</v>
      </c>
      <c r="I43" s="74" t="s">
        <v>10</v>
      </c>
      <c r="J43" s="74" t="s">
        <v>16</v>
      </c>
      <c r="K43" s="74" t="s">
        <v>12</v>
      </c>
      <c r="L43" s="74" t="s">
        <v>17</v>
      </c>
    </row>
    <row r="44" spans="1:12" s="53" customFormat="1" ht="35.4">
      <c r="A44" s="49">
        <v>1</v>
      </c>
      <c r="B44" s="19" t="e">
        <f t="shared" ref="B44:B59" si="4">B43+1</f>
        <v>#VALUE!</v>
      </c>
      <c r="C44" s="14" t="s">
        <v>93</v>
      </c>
      <c r="D44" s="81" t="s">
        <v>111</v>
      </c>
      <c r="E44" s="20" t="s">
        <v>112</v>
      </c>
      <c r="F44" s="21">
        <v>6000</v>
      </c>
      <c r="G44" s="18"/>
      <c r="H44" s="107">
        <v>561180</v>
      </c>
      <c r="I44" s="22">
        <v>41548</v>
      </c>
      <c r="J44" s="11" t="s">
        <v>245</v>
      </c>
      <c r="K44" s="11" t="s">
        <v>46</v>
      </c>
      <c r="L44" s="14"/>
    </row>
    <row r="45" spans="1:12" ht="35.4">
      <c r="A45" s="13">
        <v>2</v>
      </c>
      <c r="B45" s="19" t="e">
        <f t="shared" si="4"/>
        <v>#VALUE!</v>
      </c>
      <c r="C45" s="14" t="s">
        <v>93</v>
      </c>
      <c r="D45" s="81" t="s">
        <v>95</v>
      </c>
      <c r="E45" s="14" t="s">
        <v>96</v>
      </c>
      <c r="F45" s="21">
        <v>305</v>
      </c>
      <c r="G45" s="15"/>
      <c r="H45" s="108" t="s">
        <v>256</v>
      </c>
      <c r="I45" s="16">
        <v>41905</v>
      </c>
      <c r="J45" s="11" t="s">
        <v>245</v>
      </c>
      <c r="K45" s="11" t="s">
        <v>46</v>
      </c>
      <c r="L45" s="14" t="s">
        <v>97</v>
      </c>
    </row>
    <row r="46" spans="1:12" ht="35.4">
      <c r="A46" s="13">
        <v>3</v>
      </c>
      <c r="B46" s="19" t="e">
        <f t="shared" si="4"/>
        <v>#VALUE!</v>
      </c>
      <c r="C46" s="14" t="s">
        <v>93</v>
      </c>
      <c r="D46" s="81" t="s">
        <v>98</v>
      </c>
      <c r="E46" s="14" t="s">
        <v>99</v>
      </c>
      <c r="F46" s="21">
        <v>437</v>
      </c>
      <c r="G46" s="15"/>
      <c r="H46" s="109" t="s">
        <v>257</v>
      </c>
      <c r="I46" s="16">
        <v>41905</v>
      </c>
      <c r="J46" s="11" t="s">
        <v>245</v>
      </c>
      <c r="K46" s="11" t="s">
        <v>46</v>
      </c>
      <c r="L46" s="14" t="s">
        <v>97</v>
      </c>
    </row>
    <row r="47" spans="1:12" ht="35.4">
      <c r="A47" s="13">
        <v>4</v>
      </c>
      <c r="B47" s="19" t="e">
        <f t="shared" si="4"/>
        <v>#VALUE!</v>
      </c>
      <c r="C47" s="14" t="s">
        <v>93</v>
      </c>
      <c r="D47" s="81" t="s">
        <v>100</v>
      </c>
      <c r="E47" s="14" t="s">
        <v>101</v>
      </c>
      <c r="F47" s="21">
        <v>624</v>
      </c>
      <c r="G47" s="15"/>
      <c r="H47" s="109" t="s">
        <v>258</v>
      </c>
      <c r="I47" s="16">
        <v>41905</v>
      </c>
      <c r="J47" s="11" t="s">
        <v>245</v>
      </c>
      <c r="K47" s="11" t="s">
        <v>46</v>
      </c>
      <c r="L47" s="14" t="s">
        <v>97</v>
      </c>
    </row>
    <row r="48" spans="1:12" ht="35.4">
      <c r="A48" s="13">
        <v>5</v>
      </c>
      <c r="B48" s="19" t="e">
        <f t="shared" si="4"/>
        <v>#VALUE!</v>
      </c>
      <c r="C48" s="14" t="s">
        <v>93</v>
      </c>
      <c r="D48" s="81" t="s">
        <v>102</v>
      </c>
      <c r="E48" s="14" t="s">
        <v>103</v>
      </c>
      <c r="F48" s="21">
        <v>435</v>
      </c>
      <c r="G48" s="15"/>
      <c r="H48" s="109" t="s">
        <v>259</v>
      </c>
      <c r="I48" s="16">
        <v>41905</v>
      </c>
      <c r="J48" s="11" t="s">
        <v>245</v>
      </c>
      <c r="K48" s="11" t="s">
        <v>46</v>
      </c>
      <c r="L48" s="14" t="s">
        <v>82</v>
      </c>
    </row>
    <row r="49" spans="1:13" ht="35.4">
      <c r="A49" s="13">
        <v>6</v>
      </c>
      <c r="B49" s="19" t="e">
        <f t="shared" si="4"/>
        <v>#VALUE!</v>
      </c>
      <c r="C49" s="14" t="s">
        <v>93</v>
      </c>
      <c r="D49" s="81" t="s">
        <v>104</v>
      </c>
      <c r="E49" s="14" t="s">
        <v>105</v>
      </c>
      <c r="F49" s="21">
        <v>900</v>
      </c>
      <c r="G49" s="15"/>
      <c r="H49" s="109" t="s">
        <v>260</v>
      </c>
      <c r="I49" s="16">
        <v>41905</v>
      </c>
      <c r="J49" s="11" t="s">
        <v>245</v>
      </c>
      <c r="K49" s="11" t="s">
        <v>46</v>
      </c>
      <c r="L49" s="14" t="s">
        <v>97</v>
      </c>
    </row>
    <row r="50" spans="1:13" ht="35.4">
      <c r="A50" s="13">
        <v>7</v>
      </c>
      <c r="B50" s="19" t="e">
        <f t="shared" si="4"/>
        <v>#VALUE!</v>
      </c>
      <c r="C50" s="14" t="s">
        <v>93</v>
      </c>
      <c r="D50" s="81" t="s">
        <v>106</v>
      </c>
      <c r="E50" s="20" t="s">
        <v>107</v>
      </c>
      <c r="F50" s="21">
        <v>482</v>
      </c>
      <c r="G50" s="15"/>
      <c r="H50" s="109" t="s">
        <v>261</v>
      </c>
      <c r="I50" s="16">
        <v>41905</v>
      </c>
      <c r="J50" s="11" t="s">
        <v>245</v>
      </c>
      <c r="K50" s="11" t="s">
        <v>46</v>
      </c>
      <c r="L50" s="14"/>
    </row>
    <row r="51" spans="1:13" ht="35.4">
      <c r="A51" s="13">
        <v>8</v>
      </c>
      <c r="B51" s="19" t="e">
        <f t="shared" si="4"/>
        <v>#VALUE!</v>
      </c>
      <c r="C51" s="14" t="s">
        <v>93</v>
      </c>
      <c r="D51" s="14" t="s">
        <v>113</v>
      </c>
      <c r="E51" s="20" t="s">
        <v>114</v>
      </c>
      <c r="F51" s="21">
        <v>415</v>
      </c>
      <c r="G51" s="18"/>
      <c r="H51" s="109" t="s">
        <v>262</v>
      </c>
      <c r="I51" s="22">
        <v>41905</v>
      </c>
      <c r="J51" s="11" t="s">
        <v>245</v>
      </c>
      <c r="K51" s="11" t="s">
        <v>46</v>
      </c>
      <c r="L51" s="14"/>
    </row>
    <row r="52" spans="1:13" ht="35.4">
      <c r="A52" s="13">
        <v>9</v>
      </c>
      <c r="B52" s="19" t="e">
        <f t="shared" si="4"/>
        <v>#VALUE!</v>
      </c>
      <c r="C52" s="14" t="s">
        <v>93</v>
      </c>
      <c r="D52" s="81" t="s">
        <v>115</v>
      </c>
      <c r="E52" s="20" t="s">
        <v>116</v>
      </c>
      <c r="F52" s="21">
        <v>1431</v>
      </c>
      <c r="G52" s="18"/>
      <c r="H52" s="109" t="s">
        <v>263</v>
      </c>
      <c r="I52" s="23">
        <v>41905</v>
      </c>
      <c r="J52" s="11" t="s">
        <v>245</v>
      </c>
      <c r="K52" s="11" t="s">
        <v>46</v>
      </c>
      <c r="L52" s="14"/>
    </row>
    <row r="53" spans="1:13" ht="35.4">
      <c r="A53" s="13">
        <v>10</v>
      </c>
      <c r="B53" s="19" t="e">
        <f t="shared" si="4"/>
        <v>#VALUE!</v>
      </c>
      <c r="C53" s="14" t="s">
        <v>93</v>
      </c>
      <c r="D53" s="27" t="s">
        <v>117</v>
      </c>
      <c r="E53" s="20" t="s">
        <v>118</v>
      </c>
      <c r="F53" s="21">
        <v>298</v>
      </c>
      <c r="G53" s="18"/>
      <c r="H53" s="109" t="s">
        <v>264</v>
      </c>
      <c r="I53" s="23">
        <v>41905</v>
      </c>
      <c r="J53" s="11" t="s">
        <v>245</v>
      </c>
      <c r="K53" s="11" t="s">
        <v>46</v>
      </c>
      <c r="L53" s="14"/>
    </row>
    <row r="54" spans="1:13" ht="35.4">
      <c r="A54" s="13">
        <v>11</v>
      </c>
      <c r="B54" s="19" t="e">
        <f t="shared" si="4"/>
        <v>#VALUE!</v>
      </c>
      <c r="C54" s="20" t="s">
        <v>93</v>
      </c>
      <c r="D54" s="14" t="s">
        <v>119</v>
      </c>
      <c r="E54" s="20" t="s">
        <v>120</v>
      </c>
      <c r="F54" s="21">
        <v>2280</v>
      </c>
      <c r="G54" s="18"/>
      <c r="H54" s="109" t="s">
        <v>265</v>
      </c>
      <c r="I54" s="23">
        <v>41905</v>
      </c>
      <c r="J54" s="11" t="s">
        <v>245</v>
      </c>
      <c r="K54" s="11" t="s">
        <v>46</v>
      </c>
      <c r="L54" s="14"/>
    </row>
    <row r="55" spans="1:13" ht="35.4">
      <c r="A55" s="13">
        <v>12</v>
      </c>
      <c r="B55" s="19" t="e">
        <f t="shared" si="4"/>
        <v>#VALUE!</v>
      </c>
      <c r="C55" s="20" t="s">
        <v>93</v>
      </c>
      <c r="D55" s="27" t="s">
        <v>53</v>
      </c>
      <c r="E55" s="20" t="s">
        <v>121</v>
      </c>
      <c r="F55" s="21">
        <v>535</v>
      </c>
      <c r="G55" s="18"/>
      <c r="H55" s="109" t="s">
        <v>266</v>
      </c>
      <c r="I55" s="23">
        <v>41905</v>
      </c>
      <c r="J55" s="11" t="s">
        <v>245</v>
      </c>
      <c r="K55" s="11" t="s">
        <v>46</v>
      </c>
      <c r="L55" s="14"/>
    </row>
    <row r="56" spans="1:13" ht="35.4">
      <c r="A56" s="13">
        <v>13</v>
      </c>
      <c r="B56" s="19" t="e">
        <f t="shared" si="4"/>
        <v>#VALUE!</v>
      </c>
      <c r="C56" s="14" t="s">
        <v>93</v>
      </c>
      <c r="D56" s="81" t="s">
        <v>92</v>
      </c>
      <c r="E56" s="14" t="s">
        <v>94</v>
      </c>
      <c r="F56" s="21">
        <v>19627</v>
      </c>
      <c r="G56" s="15"/>
      <c r="H56" s="109" t="s">
        <v>267</v>
      </c>
      <c r="I56" s="16">
        <v>42136</v>
      </c>
      <c r="J56" s="11" t="s">
        <v>245</v>
      </c>
      <c r="K56" s="11" t="s">
        <v>46</v>
      </c>
      <c r="L56" s="14" t="s">
        <v>91</v>
      </c>
    </row>
    <row r="57" spans="1:13" ht="35.4">
      <c r="A57" s="13">
        <v>14</v>
      </c>
      <c r="B57" s="19" t="e">
        <f t="shared" si="4"/>
        <v>#VALUE!</v>
      </c>
      <c r="C57" s="14" t="s">
        <v>93</v>
      </c>
      <c r="D57" s="85" t="s">
        <v>108</v>
      </c>
      <c r="E57" s="20" t="s">
        <v>279</v>
      </c>
      <c r="F57" s="21">
        <v>650</v>
      </c>
      <c r="G57" s="15"/>
      <c r="H57" s="110" t="s">
        <v>280</v>
      </c>
      <c r="I57" s="22">
        <v>42401</v>
      </c>
      <c r="J57" s="11" t="s">
        <v>245</v>
      </c>
      <c r="K57" s="11" t="s">
        <v>46</v>
      </c>
      <c r="L57" s="14"/>
    </row>
    <row r="58" spans="1:13" ht="35.4">
      <c r="A58" s="13">
        <v>15</v>
      </c>
      <c r="B58" s="19" t="e">
        <f t="shared" si="4"/>
        <v>#VALUE!</v>
      </c>
      <c r="C58" s="14" t="s">
        <v>93</v>
      </c>
      <c r="D58" s="81" t="s">
        <v>109</v>
      </c>
      <c r="E58" s="20" t="s">
        <v>110</v>
      </c>
      <c r="F58" s="21">
        <v>3673</v>
      </c>
      <c r="G58" s="18"/>
      <c r="H58" s="109" t="s">
        <v>268</v>
      </c>
      <c r="I58" s="22">
        <v>42401</v>
      </c>
      <c r="J58" s="11" t="s">
        <v>245</v>
      </c>
      <c r="K58" s="11" t="s">
        <v>46</v>
      </c>
      <c r="L58" s="14"/>
    </row>
    <row r="59" spans="1:13" ht="36" thickBot="1">
      <c r="A59" s="13">
        <v>16</v>
      </c>
      <c r="B59" s="19" t="e">
        <f t="shared" si="4"/>
        <v>#VALUE!</v>
      </c>
      <c r="C59" s="20" t="s">
        <v>93</v>
      </c>
      <c r="D59" s="20" t="s">
        <v>122</v>
      </c>
      <c r="E59" s="20" t="s">
        <v>123</v>
      </c>
      <c r="F59" s="21">
        <v>10533</v>
      </c>
      <c r="G59" s="18"/>
      <c r="H59" s="111" t="s">
        <v>269</v>
      </c>
      <c r="I59" s="23">
        <v>42401</v>
      </c>
      <c r="J59" s="11" t="s">
        <v>245</v>
      </c>
      <c r="K59" s="11" t="s">
        <v>46</v>
      </c>
      <c r="L59" s="14"/>
      <c r="M59" s="2"/>
    </row>
    <row r="60" spans="1:13" ht="35.4">
      <c r="A60" s="13">
        <v>17</v>
      </c>
      <c r="B60" s="19" t="e">
        <f t="shared" ref="B60" si="5">B59+1</f>
        <v>#VALUE!</v>
      </c>
      <c r="C60" s="20" t="s">
        <v>93</v>
      </c>
      <c r="D60" s="54" t="s">
        <v>134</v>
      </c>
      <c r="E60" s="56" t="s">
        <v>141</v>
      </c>
      <c r="F60" s="21"/>
      <c r="G60" s="18"/>
      <c r="H60" s="109" t="s">
        <v>270</v>
      </c>
      <c r="I60" s="48">
        <v>43684</v>
      </c>
      <c r="J60" s="14" t="s">
        <v>231</v>
      </c>
      <c r="K60" s="11" t="s">
        <v>46</v>
      </c>
      <c r="L60" s="14"/>
    </row>
    <row r="61" spans="1:13">
      <c r="A61" s="13">
        <v>18</v>
      </c>
      <c r="B61" s="19"/>
      <c r="C61" s="20"/>
      <c r="D61" s="54"/>
      <c r="E61" s="56"/>
      <c r="F61" s="21"/>
      <c r="G61" s="18"/>
      <c r="H61" s="112"/>
      <c r="I61" s="48"/>
      <c r="J61" s="11"/>
      <c r="K61" s="11"/>
      <c r="L61" s="14"/>
    </row>
    <row r="62" spans="1:13" ht="35.4">
      <c r="A62" s="13">
        <v>19</v>
      </c>
      <c r="B62" s="19">
        <f t="shared" ref="B62" si="6">B61+1</f>
        <v>1</v>
      </c>
      <c r="C62" s="20" t="s">
        <v>93</v>
      </c>
      <c r="D62" s="54" t="s">
        <v>135</v>
      </c>
      <c r="E62" s="56" t="s">
        <v>143</v>
      </c>
      <c r="F62" s="92">
        <v>1787418</v>
      </c>
      <c r="G62" s="18"/>
      <c r="H62" s="109" t="s">
        <v>271</v>
      </c>
      <c r="I62" s="48">
        <v>44062</v>
      </c>
      <c r="J62" s="14" t="s">
        <v>231</v>
      </c>
      <c r="K62" s="11" t="s">
        <v>46</v>
      </c>
      <c r="L62" s="14"/>
    </row>
    <row r="63" spans="1:13">
      <c r="A63" s="13">
        <v>20</v>
      </c>
      <c r="B63" s="19"/>
      <c r="C63" s="20"/>
      <c r="D63" s="54"/>
      <c r="E63" s="56"/>
      <c r="F63" s="21"/>
      <c r="G63" s="18"/>
      <c r="H63" s="112"/>
      <c r="I63" s="48"/>
      <c r="J63" s="11"/>
      <c r="K63" s="11"/>
      <c r="L63" s="14"/>
    </row>
    <row r="64" spans="1:13">
      <c r="A64" s="13">
        <v>21</v>
      </c>
      <c r="B64" s="19"/>
      <c r="C64" s="20"/>
      <c r="D64" s="54"/>
      <c r="E64" s="56"/>
      <c r="F64" s="21"/>
      <c r="G64" s="18"/>
      <c r="H64" s="112"/>
      <c r="I64" s="48"/>
      <c r="J64" s="11"/>
      <c r="K64" s="11"/>
      <c r="L64" s="14"/>
    </row>
    <row r="65" spans="1:12">
      <c r="A65" s="13">
        <v>22</v>
      </c>
      <c r="B65" s="19"/>
      <c r="C65" s="20"/>
      <c r="D65" s="54"/>
      <c r="E65" s="56"/>
      <c r="F65" s="21"/>
      <c r="G65" s="18"/>
      <c r="H65" s="112"/>
      <c r="I65" s="48"/>
      <c r="J65" s="11"/>
      <c r="K65" s="11"/>
      <c r="L65" s="14"/>
    </row>
    <row r="66" spans="1:12">
      <c r="A66" s="13">
        <v>23</v>
      </c>
      <c r="B66" s="19"/>
      <c r="C66" s="20"/>
      <c r="D66" s="54"/>
      <c r="E66" s="56"/>
      <c r="F66" s="21"/>
      <c r="G66" s="18"/>
      <c r="H66" s="112"/>
      <c r="I66" s="48"/>
      <c r="J66" s="11"/>
      <c r="K66" s="11"/>
      <c r="L66" s="14"/>
    </row>
    <row r="67" spans="1:12" ht="35.4">
      <c r="A67" s="13">
        <v>24</v>
      </c>
      <c r="B67" s="19">
        <f t="shared" ref="B67" si="7">B66+1</f>
        <v>1</v>
      </c>
      <c r="C67" s="20" t="s">
        <v>93</v>
      </c>
      <c r="D67" s="54" t="s">
        <v>136</v>
      </c>
      <c r="E67" s="56" t="s">
        <v>147</v>
      </c>
      <c r="F67" s="21">
        <v>8384</v>
      </c>
      <c r="G67" s="18"/>
      <c r="H67" s="109" t="s">
        <v>272</v>
      </c>
      <c r="I67" s="48">
        <v>43722</v>
      </c>
      <c r="J67" s="14" t="s">
        <v>231</v>
      </c>
      <c r="K67" s="11" t="s">
        <v>46</v>
      </c>
      <c r="L67" s="14"/>
    </row>
    <row r="68" spans="1:12">
      <c r="A68" s="13">
        <v>25</v>
      </c>
      <c r="B68" s="19"/>
      <c r="C68" s="20"/>
      <c r="D68" s="54"/>
      <c r="E68" s="56"/>
      <c r="F68" s="21"/>
      <c r="G68" s="18"/>
      <c r="H68" s="112"/>
      <c r="I68" s="48"/>
      <c r="J68" s="14"/>
      <c r="K68" s="11"/>
      <c r="L68" s="14"/>
    </row>
    <row r="69" spans="1:12" ht="35.4">
      <c r="A69" s="13">
        <v>26</v>
      </c>
      <c r="B69" s="19">
        <f t="shared" ref="B69" si="8">B68+1</f>
        <v>1</v>
      </c>
      <c r="C69" s="20" t="s">
        <v>93</v>
      </c>
      <c r="D69" s="54" t="s">
        <v>137</v>
      </c>
      <c r="E69" s="56" t="s">
        <v>149</v>
      </c>
      <c r="F69" s="21">
        <v>1000</v>
      </c>
      <c r="G69" s="18"/>
      <c r="H69" s="109" t="s">
        <v>273</v>
      </c>
      <c r="I69" s="48">
        <v>43784</v>
      </c>
      <c r="J69" s="14" t="s">
        <v>231</v>
      </c>
      <c r="K69" s="11" t="s">
        <v>46</v>
      </c>
      <c r="L69" s="14"/>
    </row>
    <row r="70" spans="1:12">
      <c r="A70" s="13">
        <v>27</v>
      </c>
      <c r="B70" s="19"/>
      <c r="C70" s="20"/>
      <c r="D70" s="54"/>
      <c r="E70" s="56"/>
      <c r="F70" s="21"/>
      <c r="G70" s="18"/>
      <c r="H70" s="112"/>
      <c r="I70" s="48"/>
      <c r="J70" s="11"/>
      <c r="K70" s="11"/>
      <c r="L70" s="14"/>
    </row>
    <row r="71" spans="1:12" ht="35.4">
      <c r="A71" s="13">
        <v>28</v>
      </c>
      <c r="B71" s="19">
        <f t="shared" ref="B71:B73" si="9">B70+1</f>
        <v>1</v>
      </c>
      <c r="C71" s="20" t="s">
        <v>93</v>
      </c>
      <c r="D71" s="54" t="s">
        <v>138</v>
      </c>
      <c r="E71" s="56" t="s">
        <v>151</v>
      </c>
      <c r="F71" s="92">
        <v>686481</v>
      </c>
      <c r="G71" s="18"/>
      <c r="H71" s="109" t="s">
        <v>274</v>
      </c>
      <c r="I71" s="48">
        <v>43909</v>
      </c>
      <c r="J71" s="14" t="s">
        <v>231</v>
      </c>
      <c r="K71" s="11" t="s">
        <v>46</v>
      </c>
      <c r="L71" s="14"/>
    </row>
    <row r="72" spans="1:12" ht="35.4">
      <c r="A72" s="13">
        <v>29</v>
      </c>
      <c r="B72" s="19">
        <f t="shared" si="9"/>
        <v>2</v>
      </c>
      <c r="C72" s="20" t="s">
        <v>93</v>
      </c>
      <c r="D72" s="54" t="s">
        <v>139</v>
      </c>
      <c r="E72" s="56" t="s">
        <v>152</v>
      </c>
      <c r="F72" s="92" t="s">
        <v>276</v>
      </c>
      <c r="G72" s="18"/>
      <c r="H72" s="109" t="s">
        <v>275</v>
      </c>
      <c r="I72" s="48">
        <v>44054</v>
      </c>
      <c r="J72" s="14" t="s">
        <v>231</v>
      </c>
      <c r="K72" s="11" t="s">
        <v>46</v>
      </c>
      <c r="L72" s="14"/>
    </row>
    <row r="73" spans="1:12" ht="35.4">
      <c r="A73" s="13">
        <v>30</v>
      </c>
      <c r="B73" s="19">
        <f t="shared" si="9"/>
        <v>3</v>
      </c>
      <c r="C73" s="20" t="s">
        <v>93</v>
      </c>
      <c r="D73" s="54" t="s">
        <v>140</v>
      </c>
      <c r="E73" s="56" t="s">
        <v>154</v>
      </c>
      <c r="F73" s="92" t="s">
        <v>278</v>
      </c>
      <c r="G73" s="18"/>
      <c r="H73" s="109" t="s">
        <v>277</v>
      </c>
      <c r="I73" s="48">
        <v>44487</v>
      </c>
      <c r="J73" s="14" t="s">
        <v>231</v>
      </c>
      <c r="K73" s="11" t="s">
        <v>46</v>
      </c>
      <c r="L73" s="14"/>
    </row>
    <row r="74" spans="1:12">
      <c r="A74" s="13">
        <v>31</v>
      </c>
      <c r="B74" s="19"/>
      <c r="C74" s="20"/>
      <c r="D74" s="54"/>
      <c r="E74" s="56"/>
      <c r="F74" s="21"/>
      <c r="G74" s="18"/>
      <c r="H74" s="55"/>
      <c r="I74" s="48"/>
      <c r="J74" s="11"/>
      <c r="K74" s="11"/>
      <c r="L74" s="14"/>
    </row>
    <row r="75" spans="1:12">
      <c r="A75" s="13">
        <v>32</v>
      </c>
      <c r="B75" s="19"/>
      <c r="C75" s="20"/>
      <c r="D75" s="54"/>
      <c r="E75" s="56"/>
      <c r="F75" s="21"/>
      <c r="G75" s="18"/>
      <c r="H75" s="55"/>
      <c r="I75" s="48"/>
      <c r="J75" s="11"/>
      <c r="K75" s="11"/>
      <c r="L75" s="14"/>
    </row>
    <row r="76" spans="1:12">
      <c r="A76" s="13"/>
      <c r="B76" s="19"/>
      <c r="C76" s="20"/>
      <c r="D76" s="54"/>
      <c r="E76" s="56"/>
      <c r="F76" s="21"/>
      <c r="G76" s="18"/>
      <c r="H76" s="55">
        <f>SUM(H44:H75)</f>
        <v>561180</v>
      </c>
      <c r="I76" s="48"/>
      <c r="J76" s="11"/>
      <c r="K76" s="11"/>
      <c r="L76" s="14"/>
    </row>
    <row r="77" spans="1:12">
      <c r="A77" s="128" t="s">
        <v>31</v>
      </c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</row>
    <row r="78" spans="1:12" ht="96">
      <c r="A78" s="78" t="s">
        <v>14</v>
      </c>
      <c r="B78" s="74" t="s">
        <v>3</v>
      </c>
      <c r="C78" s="74" t="s">
        <v>19</v>
      </c>
      <c r="D78" s="74" t="s">
        <v>229</v>
      </c>
      <c r="E78" s="74" t="s">
        <v>228</v>
      </c>
      <c r="F78" s="74" t="s">
        <v>23</v>
      </c>
      <c r="G78" s="74" t="s">
        <v>21</v>
      </c>
      <c r="H78" s="74" t="s">
        <v>214</v>
      </c>
      <c r="I78" s="130" t="s">
        <v>215</v>
      </c>
      <c r="J78" s="117"/>
      <c r="K78" s="117"/>
      <c r="L78" s="14"/>
    </row>
    <row r="79" spans="1:12">
      <c r="A79" s="125" t="s">
        <v>34</v>
      </c>
      <c r="B79" s="126"/>
      <c r="C79" s="126"/>
      <c r="D79" s="126"/>
      <c r="E79" s="126"/>
      <c r="F79" s="126"/>
      <c r="G79" s="126"/>
      <c r="H79" s="126"/>
      <c r="I79" s="126"/>
      <c r="J79" s="126"/>
      <c r="K79" s="127"/>
      <c r="L79" s="14"/>
    </row>
    <row r="80" spans="1:12" ht="24">
      <c r="A80" s="13">
        <v>1</v>
      </c>
      <c r="B80" s="11">
        <v>10104001</v>
      </c>
      <c r="C80" s="59" t="s">
        <v>222</v>
      </c>
      <c r="D80" s="62">
        <v>205675.26</v>
      </c>
      <c r="E80" s="62">
        <v>205675.26</v>
      </c>
      <c r="F80" s="63">
        <v>2004</v>
      </c>
      <c r="G80" s="73"/>
      <c r="H80" s="11" t="s">
        <v>46</v>
      </c>
      <c r="I80" s="117"/>
      <c r="J80" s="117"/>
      <c r="K80" s="117"/>
      <c r="L80" s="14"/>
    </row>
    <row r="81" spans="1:12" ht="24">
      <c r="A81" s="13">
        <f>A80+1</f>
        <v>2</v>
      </c>
      <c r="B81" s="11">
        <f>B80+1</f>
        <v>10104002</v>
      </c>
      <c r="C81" s="59" t="s">
        <v>160</v>
      </c>
      <c r="D81" s="62">
        <v>23301</v>
      </c>
      <c r="E81" s="62">
        <v>23301</v>
      </c>
      <c r="F81" s="63">
        <v>2004</v>
      </c>
      <c r="G81" s="73"/>
      <c r="H81" s="11" t="s">
        <v>46</v>
      </c>
      <c r="I81" s="117"/>
      <c r="J81" s="117"/>
      <c r="K81" s="117"/>
      <c r="L81" s="14"/>
    </row>
    <row r="82" spans="1:12" ht="24">
      <c r="A82" s="13">
        <f>A81+1</f>
        <v>3</v>
      </c>
      <c r="B82" s="57">
        <f>B81+1</f>
        <v>10104003</v>
      </c>
      <c r="C82" s="59" t="s">
        <v>206</v>
      </c>
      <c r="D82" s="62">
        <v>38546.519999999997</v>
      </c>
      <c r="E82" s="62">
        <v>38546.519999999997</v>
      </c>
      <c r="F82" s="63">
        <v>2004</v>
      </c>
      <c r="G82" s="73"/>
      <c r="H82" s="11" t="s">
        <v>46</v>
      </c>
      <c r="I82" s="117"/>
      <c r="J82" s="117"/>
      <c r="K82" s="117"/>
      <c r="L82" s="14"/>
    </row>
    <row r="83" spans="1:12" ht="24">
      <c r="A83" s="13">
        <f t="shared" ref="A83:B93" si="10">A82+1</f>
        <v>4</v>
      </c>
      <c r="B83" s="57">
        <f t="shared" si="10"/>
        <v>10104004</v>
      </c>
      <c r="C83" s="59" t="s">
        <v>161</v>
      </c>
      <c r="D83" s="62">
        <v>16815</v>
      </c>
      <c r="E83" s="62">
        <v>16815</v>
      </c>
      <c r="F83" s="63">
        <v>2004</v>
      </c>
      <c r="G83" s="73"/>
      <c r="H83" s="11" t="s">
        <v>46</v>
      </c>
      <c r="I83" s="117"/>
      <c r="J83" s="117"/>
      <c r="K83" s="117"/>
      <c r="L83" s="14"/>
    </row>
    <row r="84" spans="1:12" ht="24">
      <c r="A84" s="13">
        <f>A83+1</f>
        <v>5</v>
      </c>
      <c r="B84" s="57">
        <f>B83+1</f>
        <v>10104005</v>
      </c>
      <c r="C84" s="59" t="s">
        <v>162</v>
      </c>
      <c r="D84" s="62">
        <v>33539</v>
      </c>
      <c r="E84" s="62">
        <v>33539</v>
      </c>
      <c r="F84" s="63">
        <v>2006</v>
      </c>
      <c r="G84" s="73"/>
      <c r="H84" s="11" t="s">
        <v>46</v>
      </c>
      <c r="I84" s="117"/>
      <c r="J84" s="117"/>
      <c r="K84" s="117"/>
      <c r="L84" s="14"/>
    </row>
    <row r="85" spans="1:12" ht="24">
      <c r="A85" s="13"/>
      <c r="B85" s="57">
        <f t="shared" ref="B85:B108" si="11">B84+1</f>
        <v>10104006</v>
      </c>
      <c r="C85" s="60" t="s">
        <v>165</v>
      </c>
      <c r="D85" s="12">
        <v>33900</v>
      </c>
      <c r="E85" s="12">
        <v>33900</v>
      </c>
      <c r="F85" s="63">
        <v>2008</v>
      </c>
      <c r="G85" s="73"/>
      <c r="H85" s="11" t="s">
        <v>46</v>
      </c>
      <c r="I85" s="117"/>
      <c r="J85" s="117"/>
      <c r="K85" s="117"/>
      <c r="L85" s="14"/>
    </row>
    <row r="86" spans="1:12" ht="24">
      <c r="A86" s="13">
        <f>A84+1</f>
        <v>6</v>
      </c>
      <c r="B86" s="57">
        <f t="shared" si="11"/>
        <v>10104007</v>
      </c>
      <c r="C86" s="59" t="s">
        <v>205</v>
      </c>
      <c r="D86" s="62">
        <v>5219</v>
      </c>
      <c r="E86" s="62">
        <v>5219</v>
      </c>
      <c r="F86" s="63">
        <v>2008</v>
      </c>
      <c r="G86" s="73"/>
      <c r="H86" s="11" t="s">
        <v>46</v>
      </c>
      <c r="I86" s="117"/>
      <c r="J86" s="117"/>
      <c r="K86" s="117"/>
      <c r="L86" s="14"/>
    </row>
    <row r="87" spans="1:12" ht="24">
      <c r="A87" s="13">
        <f t="shared" si="10"/>
        <v>7</v>
      </c>
      <c r="B87" s="57">
        <f t="shared" si="11"/>
        <v>10104008</v>
      </c>
      <c r="C87" s="59" t="s">
        <v>163</v>
      </c>
      <c r="D87" s="62">
        <v>6260</v>
      </c>
      <c r="E87" s="62">
        <v>6260</v>
      </c>
      <c r="F87" s="63">
        <v>2008</v>
      </c>
      <c r="G87" s="73"/>
      <c r="H87" s="11" t="s">
        <v>46</v>
      </c>
      <c r="I87" s="117"/>
      <c r="J87" s="117"/>
      <c r="K87" s="117"/>
      <c r="L87" s="14"/>
    </row>
    <row r="88" spans="1:12" ht="24">
      <c r="A88" s="13">
        <f t="shared" si="10"/>
        <v>8</v>
      </c>
      <c r="B88" s="57">
        <f t="shared" si="11"/>
        <v>10104009</v>
      </c>
      <c r="C88" s="59" t="s">
        <v>160</v>
      </c>
      <c r="D88" s="62">
        <v>31892</v>
      </c>
      <c r="E88" s="62">
        <v>31892</v>
      </c>
      <c r="F88" s="63">
        <v>2008</v>
      </c>
      <c r="G88" s="73"/>
      <c r="H88" s="11" t="s">
        <v>46</v>
      </c>
      <c r="I88" s="117"/>
      <c r="J88" s="117"/>
      <c r="K88" s="117"/>
      <c r="L88" s="14"/>
    </row>
    <row r="89" spans="1:12" ht="24">
      <c r="A89" s="13">
        <f>A88+1</f>
        <v>9</v>
      </c>
      <c r="B89" s="57">
        <f>B88+1</f>
        <v>10104010</v>
      </c>
      <c r="C89" s="59" t="s">
        <v>166</v>
      </c>
      <c r="D89" s="62">
        <v>33598</v>
      </c>
      <c r="E89" s="62">
        <v>33598</v>
      </c>
      <c r="F89" s="63">
        <v>2009</v>
      </c>
      <c r="G89" s="73"/>
      <c r="H89" s="11" t="s">
        <v>46</v>
      </c>
      <c r="I89" s="117"/>
      <c r="J89" s="117"/>
      <c r="K89" s="117"/>
      <c r="L89" s="14"/>
    </row>
    <row r="90" spans="1:12" ht="24">
      <c r="A90" s="13">
        <f t="shared" si="10"/>
        <v>10</v>
      </c>
      <c r="B90" s="57">
        <f t="shared" si="11"/>
        <v>10104011</v>
      </c>
      <c r="C90" s="59" t="s">
        <v>160</v>
      </c>
      <c r="D90" s="62">
        <v>38970.81</v>
      </c>
      <c r="E90" s="62">
        <v>38970.81</v>
      </c>
      <c r="F90" s="63">
        <v>2010</v>
      </c>
      <c r="G90" s="73"/>
      <c r="H90" s="11" t="s">
        <v>46</v>
      </c>
      <c r="I90" s="117"/>
      <c r="J90" s="117"/>
      <c r="K90" s="117"/>
      <c r="L90" s="14"/>
    </row>
    <row r="91" spans="1:12" ht="24">
      <c r="A91" s="13">
        <f t="shared" si="10"/>
        <v>11</v>
      </c>
      <c r="B91" s="57">
        <f t="shared" si="11"/>
        <v>10104012</v>
      </c>
      <c r="C91" s="59" t="s">
        <v>167</v>
      </c>
      <c r="D91" s="62">
        <v>27990</v>
      </c>
      <c r="E91" s="62">
        <v>27990</v>
      </c>
      <c r="F91" s="63">
        <v>2011</v>
      </c>
      <c r="G91" s="73"/>
      <c r="H91" s="11" t="s">
        <v>46</v>
      </c>
      <c r="I91" s="117"/>
      <c r="J91" s="117"/>
      <c r="K91" s="117"/>
      <c r="L91" s="14"/>
    </row>
    <row r="92" spans="1:12" ht="24">
      <c r="A92" s="13">
        <f t="shared" si="10"/>
        <v>12</v>
      </c>
      <c r="B92" s="57">
        <f t="shared" si="11"/>
        <v>10104013</v>
      </c>
      <c r="C92" s="59" t="s">
        <v>167</v>
      </c>
      <c r="D92" s="62">
        <v>23390</v>
      </c>
      <c r="E92" s="62">
        <v>23390</v>
      </c>
      <c r="F92" s="63">
        <v>2011</v>
      </c>
      <c r="G92" s="73"/>
      <c r="H92" s="11" t="s">
        <v>46</v>
      </c>
      <c r="I92" s="117"/>
      <c r="J92" s="117"/>
      <c r="K92" s="117"/>
      <c r="L92" s="14"/>
    </row>
    <row r="93" spans="1:12" ht="24">
      <c r="A93" s="13">
        <f t="shared" si="10"/>
        <v>13</v>
      </c>
      <c r="B93" s="57">
        <f t="shared" si="11"/>
        <v>10104014</v>
      </c>
      <c r="C93" s="59" t="s">
        <v>167</v>
      </c>
      <c r="D93" s="62">
        <v>25999</v>
      </c>
      <c r="E93" s="62">
        <v>25999</v>
      </c>
      <c r="F93" s="63">
        <v>2011</v>
      </c>
      <c r="G93" s="73"/>
      <c r="H93" s="11" t="s">
        <v>46</v>
      </c>
      <c r="I93" s="117"/>
      <c r="J93" s="117"/>
      <c r="K93" s="117"/>
      <c r="L93" s="14"/>
    </row>
    <row r="94" spans="1:12" ht="24">
      <c r="A94" s="13">
        <f>A93+1</f>
        <v>14</v>
      </c>
      <c r="B94" s="57">
        <f t="shared" si="11"/>
        <v>10104015</v>
      </c>
      <c r="C94" s="59" t="s">
        <v>164</v>
      </c>
      <c r="D94" s="62">
        <v>3348</v>
      </c>
      <c r="E94" s="62">
        <v>3348</v>
      </c>
      <c r="F94" s="63">
        <v>2012</v>
      </c>
      <c r="G94" s="73"/>
      <c r="H94" s="11" t="s">
        <v>46</v>
      </c>
      <c r="I94" s="117"/>
      <c r="J94" s="117"/>
      <c r="K94" s="117"/>
      <c r="L94" s="14"/>
    </row>
    <row r="95" spans="1:12" ht="24">
      <c r="A95" s="13">
        <f t="shared" ref="A95:A108" si="12">A94+1</f>
        <v>15</v>
      </c>
      <c r="B95" s="57">
        <f t="shared" si="11"/>
        <v>10104016</v>
      </c>
      <c r="C95" s="60" t="s">
        <v>210</v>
      </c>
      <c r="D95" s="12">
        <v>28770</v>
      </c>
      <c r="E95" s="12">
        <v>28770</v>
      </c>
      <c r="F95" s="9">
        <v>2012</v>
      </c>
      <c r="G95" s="73"/>
      <c r="H95" s="11" t="s">
        <v>46</v>
      </c>
      <c r="I95" s="117"/>
      <c r="J95" s="117"/>
      <c r="K95" s="117"/>
      <c r="L95" s="14"/>
    </row>
    <row r="96" spans="1:12" ht="24">
      <c r="A96" s="13">
        <f t="shared" si="12"/>
        <v>16</v>
      </c>
      <c r="B96" s="57">
        <f t="shared" si="11"/>
        <v>10104017</v>
      </c>
      <c r="C96" s="60" t="s">
        <v>207</v>
      </c>
      <c r="D96" s="12">
        <v>29000</v>
      </c>
      <c r="E96" s="12">
        <v>29000</v>
      </c>
      <c r="F96" s="9">
        <v>2012</v>
      </c>
      <c r="G96" s="73"/>
      <c r="H96" s="11" t="s">
        <v>46</v>
      </c>
      <c r="I96" s="117"/>
      <c r="J96" s="117"/>
      <c r="K96" s="117"/>
      <c r="L96" s="14"/>
    </row>
    <row r="97" spans="1:12" ht="24">
      <c r="A97" s="13">
        <f t="shared" si="12"/>
        <v>17</v>
      </c>
      <c r="B97" s="57">
        <f t="shared" si="11"/>
        <v>10104018</v>
      </c>
      <c r="C97" s="59" t="s">
        <v>168</v>
      </c>
      <c r="D97" s="62">
        <v>8790</v>
      </c>
      <c r="E97" s="62">
        <v>8790</v>
      </c>
      <c r="F97" s="63">
        <v>2012</v>
      </c>
      <c r="G97" s="73"/>
      <c r="H97" s="11" t="s">
        <v>46</v>
      </c>
      <c r="I97" s="117"/>
      <c r="J97" s="117"/>
      <c r="K97" s="117"/>
      <c r="L97" s="14"/>
    </row>
    <row r="98" spans="1:12" ht="24">
      <c r="A98" s="13">
        <f t="shared" si="12"/>
        <v>18</v>
      </c>
      <c r="B98" s="57">
        <f t="shared" si="11"/>
        <v>10104019</v>
      </c>
      <c r="C98" s="59" t="s">
        <v>198</v>
      </c>
      <c r="D98" s="62">
        <v>2490</v>
      </c>
      <c r="E98" s="62">
        <v>2490</v>
      </c>
      <c r="F98" s="63">
        <v>2012</v>
      </c>
      <c r="G98" s="73"/>
      <c r="H98" s="11" t="s">
        <v>46</v>
      </c>
      <c r="I98" s="117"/>
      <c r="J98" s="117"/>
      <c r="K98" s="117"/>
      <c r="L98" s="14"/>
    </row>
    <row r="99" spans="1:12" ht="24">
      <c r="A99" s="13">
        <f t="shared" si="12"/>
        <v>19</v>
      </c>
      <c r="B99" s="57">
        <f t="shared" si="11"/>
        <v>10104020</v>
      </c>
      <c r="C99" s="59" t="s">
        <v>198</v>
      </c>
      <c r="D99" s="62">
        <v>2490</v>
      </c>
      <c r="E99" s="62">
        <v>2490</v>
      </c>
      <c r="F99" s="63">
        <v>2012</v>
      </c>
      <c r="G99" s="73"/>
      <c r="H99" s="11" t="s">
        <v>46</v>
      </c>
      <c r="I99" s="117"/>
      <c r="J99" s="117"/>
      <c r="K99" s="117"/>
      <c r="L99" s="14"/>
    </row>
    <row r="100" spans="1:12" ht="24">
      <c r="A100" s="13">
        <f t="shared" si="12"/>
        <v>20</v>
      </c>
      <c r="B100" s="57">
        <f t="shared" si="11"/>
        <v>10104021</v>
      </c>
      <c r="C100" s="59" t="s">
        <v>199</v>
      </c>
      <c r="D100" s="62">
        <v>3190</v>
      </c>
      <c r="E100" s="62">
        <v>3190</v>
      </c>
      <c r="F100" s="63">
        <v>2012</v>
      </c>
      <c r="G100" s="73"/>
      <c r="H100" s="11" t="s">
        <v>46</v>
      </c>
      <c r="I100" s="117"/>
      <c r="J100" s="117"/>
      <c r="K100" s="117"/>
      <c r="L100" s="14"/>
    </row>
    <row r="101" spans="1:12" ht="24">
      <c r="A101" s="13">
        <f t="shared" si="12"/>
        <v>21</v>
      </c>
      <c r="B101" s="57">
        <f t="shared" si="11"/>
        <v>10104022</v>
      </c>
      <c r="C101" s="59" t="s">
        <v>167</v>
      </c>
      <c r="D101" s="25">
        <v>22850</v>
      </c>
      <c r="E101" s="25">
        <v>22850</v>
      </c>
      <c r="F101" s="63">
        <v>2012</v>
      </c>
      <c r="G101" s="73"/>
      <c r="H101" s="11" t="s">
        <v>46</v>
      </c>
      <c r="I101" s="118"/>
      <c r="J101" s="119"/>
      <c r="K101" s="120"/>
      <c r="L101" s="14"/>
    </row>
    <row r="102" spans="1:12" ht="24">
      <c r="A102" s="13">
        <f t="shared" si="12"/>
        <v>22</v>
      </c>
      <c r="B102" s="57">
        <f t="shared" si="11"/>
        <v>10104023</v>
      </c>
      <c r="C102" s="59" t="s">
        <v>167</v>
      </c>
      <c r="D102" s="25">
        <v>22850</v>
      </c>
      <c r="E102" s="25">
        <v>22850</v>
      </c>
      <c r="F102" s="63">
        <v>2012</v>
      </c>
      <c r="G102" s="73"/>
      <c r="H102" s="11" t="s">
        <v>46</v>
      </c>
      <c r="I102" s="118"/>
      <c r="J102" s="119"/>
      <c r="K102" s="120"/>
      <c r="L102" s="14"/>
    </row>
    <row r="103" spans="1:12" ht="24">
      <c r="A103" s="13">
        <f t="shared" si="12"/>
        <v>23</v>
      </c>
      <c r="B103" s="57">
        <f t="shared" si="11"/>
        <v>10104024</v>
      </c>
      <c r="C103" s="59" t="s">
        <v>188</v>
      </c>
      <c r="D103" s="25">
        <v>15517</v>
      </c>
      <c r="E103" s="25">
        <v>15517</v>
      </c>
      <c r="F103" s="63">
        <v>2012</v>
      </c>
      <c r="G103" s="73"/>
      <c r="H103" s="11" t="s">
        <v>46</v>
      </c>
      <c r="I103" s="118"/>
      <c r="J103" s="119"/>
      <c r="K103" s="120"/>
      <c r="L103" s="14"/>
    </row>
    <row r="104" spans="1:12" ht="24">
      <c r="A104" s="13">
        <f t="shared" si="12"/>
        <v>24</v>
      </c>
      <c r="B104" s="57">
        <f t="shared" si="11"/>
        <v>10104025</v>
      </c>
      <c r="C104" s="59" t="s">
        <v>189</v>
      </c>
      <c r="D104" s="26">
        <v>3500</v>
      </c>
      <c r="E104" s="26">
        <v>3500</v>
      </c>
      <c r="F104" s="63">
        <v>2012</v>
      </c>
      <c r="G104" s="73"/>
      <c r="H104" s="11" t="s">
        <v>46</v>
      </c>
      <c r="I104" s="118"/>
      <c r="J104" s="119"/>
      <c r="K104" s="120"/>
      <c r="L104" s="14"/>
    </row>
    <row r="105" spans="1:12" ht="24">
      <c r="A105" s="13">
        <f t="shared" si="12"/>
        <v>25</v>
      </c>
      <c r="B105" s="57">
        <f t="shared" si="11"/>
        <v>10104026</v>
      </c>
      <c r="C105" s="59" t="s">
        <v>204</v>
      </c>
      <c r="D105" s="25">
        <v>1500</v>
      </c>
      <c r="E105" s="25">
        <v>1500</v>
      </c>
      <c r="F105" s="63">
        <v>2012</v>
      </c>
      <c r="G105" s="73"/>
      <c r="H105" s="11" t="s">
        <v>46</v>
      </c>
      <c r="I105" s="118"/>
      <c r="J105" s="119"/>
      <c r="K105" s="120"/>
      <c r="L105" s="14"/>
    </row>
    <row r="106" spans="1:12" ht="24">
      <c r="A106" s="13">
        <f t="shared" si="12"/>
        <v>26</v>
      </c>
      <c r="B106" s="57">
        <f t="shared" si="11"/>
        <v>10104027</v>
      </c>
      <c r="C106" s="64" t="s">
        <v>223</v>
      </c>
      <c r="D106" s="25">
        <v>4889.43</v>
      </c>
      <c r="E106" s="25">
        <v>4889.43</v>
      </c>
      <c r="F106" s="63">
        <v>2017</v>
      </c>
      <c r="G106" s="73"/>
      <c r="H106" s="11" t="s">
        <v>46</v>
      </c>
      <c r="I106" s="117"/>
      <c r="J106" s="117"/>
      <c r="K106" s="117"/>
      <c r="L106" s="14"/>
    </row>
    <row r="107" spans="1:12" ht="24">
      <c r="A107" s="13">
        <f t="shared" si="12"/>
        <v>27</v>
      </c>
      <c r="B107" s="57">
        <f t="shared" si="11"/>
        <v>10104028</v>
      </c>
      <c r="C107" s="59" t="s">
        <v>190</v>
      </c>
      <c r="D107" s="68">
        <v>41698</v>
      </c>
      <c r="E107" s="68">
        <v>41698</v>
      </c>
      <c r="F107" s="63">
        <v>2019</v>
      </c>
      <c r="G107" s="73"/>
      <c r="H107" s="11" t="s">
        <v>46</v>
      </c>
      <c r="I107" s="117"/>
      <c r="J107" s="117"/>
      <c r="K107" s="117"/>
      <c r="L107" s="14"/>
    </row>
    <row r="108" spans="1:12" ht="24">
      <c r="A108" s="13">
        <f t="shared" si="12"/>
        <v>28</v>
      </c>
      <c r="B108" s="57">
        <f t="shared" si="11"/>
        <v>10104029</v>
      </c>
      <c r="C108" s="59" t="s">
        <v>217</v>
      </c>
      <c r="D108" s="68">
        <v>130000</v>
      </c>
      <c r="E108" s="68">
        <v>130000</v>
      </c>
      <c r="F108" s="63">
        <v>2021</v>
      </c>
      <c r="G108" s="73"/>
      <c r="H108" s="11" t="s">
        <v>46</v>
      </c>
      <c r="I108" s="117"/>
      <c r="J108" s="117"/>
      <c r="K108" s="117"/>
      <c r="L108" s="14"/>
    </row>
    <row r="109" spans="1:12">
      <c r="A109" s="128" t="s">
        <v>37</v>
      </c>
      <c r="B109" s="129"/>
      <c r="C109" s="129"/>
      <c r="D109" s="129"/>
      <c r="E109" s="129"/>
      <c r="F109" s="129"/>
      <c r="G109" s="129"/>
      <c r="H109" s="129"/>
      <c r="I109" s="129"/>
      <c r="J109" s="129"/>
      <c r="K109" s="129"/>
      <c r="L109" s="14"/>
    </row>
    <row r="110" spans="1:12" ht="96">
      <c r="A110" s="78" t="s">
        <v>14</v>
      </c>
      <c r="B110" s="74" t="s">
        <v>3</v>
      </c>
      <c r="C110" s="74" t="s">
        <v>19</v>
      </c>
      <c r="D110" s="74" t="s">
        <v>229</v>
      </c>
      <c r="E110" s="74" t="s">
        <v>228</v>
      </c>
      <c r="F110" s="74" t="s">
        <v>23</v>
      </c>
      <c r="G110" s="74" t="s">
        <v>21</v>
      </c>
      <c r="H110" s="74" t="s">
        <v>214</v>
      </c>
      <c r="I110" s="130" t="s">
        <v>215</v>
      </c>
      <c r="J110" s="117"/>
      <c r="K110" s="117"/>
      <c r="L110" s="14"/>
    </row>
    <row r="111" spans="1:12" ht="24">
      <c r="A111" s="9">
        <v>1</v>
      </c>
      <c r="B111" s="11">
        <v>10105001</v>
      </c>
      <c r="C111" s="14" t="s">
        <v>224</v>
      </c>
      <c r="D111" s="25">
        <v>365608.8</v>
      </c>
      <c r="E111" s="66"/>
      <c r="F111" s="66">
        <v>2005</v>
      </c>
      <c r="G111" s="73" t="s">
        <v>22</v>
      </c>
      <c r="H111" s="11" t="s">
        <v>46</v>
      </c>
      <c r="I111" s="117"/>
      <c r="J111" s="117"/>
      <c r="K111" s="117"/>
      <c r="L111" s="14"/>
    </row>
    <row r="112" spans="1:12" ht="24">
      <c r="A112" s="9">
        <v>2</v>
      </c>
      <c r="B112" s="11">
        <v>10105002</v>
      </c>
      <c r="C112" s="79" t="s">
        <v>225</v>
      </c>
      <c r="D112" s="25">
        <v>280600</v>
      </c>
      <c r="E112" s="66"/>
      <c r="F112" s="66">
        <v>2016</v>
      </c>
      <c r="G112" s="73" t="s">
        <v>22</v>
      </c>
      <c r="H112" s="11" t="s">
        <v>46</v>
      </c>
      <c r="I112" s="117"/>
      <c r="J112" s="117"/>
      <c r="K112" s="117"/>
      <c r="L112" s="14"/>
    </row>
    <row r="113" spans="1:12" ht="58.2">
      <c r="A113" s="9">
        <v>3</v>
      </c>
      <c r="B113" s="11">
        <v>10105003</v>
      </c>
      <c r="C113" s="79" t="s">
        <v>124</v>
      </c>
      <c r="D113" s="25">
        <v>2060000</v>
      </c>
      <c r="E113" s="66"/>
      <c r="F113" s="66">
        <v>2019</v>
      </c>
      <c r="G113" s="73" t="s">
        <v>22</v>
      </c>
      <c r="H113" s="11" t="s">
        <v>46</v>
      </c>
      <c r="I113" s="117"/>
      <c r="J113" s="117"/>
      <c r="K113" s="117"/>
      <c r="L113" s="14"/>
    </row>
    <row r="114" spans="1:12" ht="24">
      <c r="A114" s="9">
        <v>4</v>
      </c>
      <c r="B114" s="11">
        <v>10105004</v>
      </c>
      <c r="C114" s="79" t="s">
        <v>226</v>
      </c>
      <c r="D114" s="25">
        <v>320000</v>
      </c>
      <c r="E114" s="25">
        <v>320000</v>
      </c>
      <c r="F114" s="66">
        <v>2021</v>
      </c>
      <c r="G114" s="73" t="s">
        <v>22</v>
      </c>
      <c r="H114" s="11" t="s">
        <v>46</v>
      </c>
      <c r="I114" s="117"/>
      <c r="J114" s="117"/>
      <c r="K114" s="117"/>
      <c r="L114" s="14"/>
    </row>
    <row r="115" spans="1:12">
      <c r="A115" s="9"/>
      <c r="B115" s="11"/>
      <c r="C115" s="116"/>
      <c r="D115" s="25"/>
      <c r="E115" s="25"/>
      <c r="F115" s="66"/>
      <c r="G115" s="73"/>
      <c r="H115" s="11"/>
      <c r="I115" s="115"/>
      <c r="J115" s="115"/>
      <c r="K115" s="115"/>
      <c r="L115" s="14"/>
    </row>
    <row r="116" spans="1:12" ht="24">
      <c r="A116" s="9">
        <v>5</v>
      </c>
      <c r="B116" s="11">
        <v>10105005</v>
      </c>
      <c r="C116" s="79" t="s">
        <v>227</v>
      </c>
      <c r="D116" s="25">
        <v>239760</v>
      </c>
      <c r="E116" s="25">
        <v>239760</v>
      </c>
      <c r="F116" s="66">
        <v>2021</v>
      </c>
      <c r="G116" s="73" t="s">
        <v>22</v>
      </c>
      <c r="H116" s="11" t="s">
        <v>46</v>
      </c>
      <c r="I116" s="117"/>
      <c r="J116" s="117"/>
      <c r="K116" s="117"/>
      <c r="L116" s="14"/>
    </row>
    <row r="117" spans="1:12">
      <c r="A117" s="13"/>
      <c r="B117" s="139"/>
      <c r="C117" s="140"/>
      <c r="D117" s="141"/>
      <c r="E117" s="141"/>
      <c r="F117" s="142"/>
      <c r="G117" s="143"/>
      <c r="H117" s="139"/>
      <c r="I117" s="113"/>
      <c r="J117" s="113"/>
      <c r="K117" s="114"/>
      <c r="L117" s="14"/>
    </row>
    <row r="118" spans="1:12">
      <c r="A118" s="13"/>
      <c r="B118" s="139"/>
      <c r="C118" s="140"/>
      <c r="D118" s="141"/>
      <c r="E118" s="141"/>
      <c r="F118" s="142"/>
      <c r="G118" s="143"/>
      <c r="H118" s="139"/>
      <c r="I118" s="113"/>
      <c r="J118" s="113"/>
      <c r="K118" s="114"/>
      <c r="L118" s="14"/>
    </row>
    <row r="119" spans="1:12">
      <c r="A119" s="125" t="s">
        <v>38</v>
      </c>
      <c r="B119" s="126"/>
      <c r="C119" s="126"/>
      <c r="D119" s="126"/>
      <c r="E119" s="126"/>
      <c r="F119" s="126"/>
      <c r="G119" s="126"/>
      <c r="H119" s="126"/>
      <c r="I119" s="126"/>
      <c r="J119" s="126"/>
      <c r="K119" s="127"/>
      <c r="L119" s="14"/>
    </row>
    <row r="120" spans="1:12" ht="96">
      <c r="A120" s="78" t="s">
        <v>14</v>
      </c>
      <c r="B120" s="74" t="s">
        <v>3</v>
      </c>
      <c r="C120" s="74" t="s">
        <v>19</v>
      </c>
      <c r="D120" s="74" t="s">
        <v>229</v>
      </c>
      <c r="E120" s="74" t="s">
        <v>228</v>
      </c>
      <c r="F120" s="74" t="s">
        <v>23</v>
      </c>
      <c r="G120" s="74" t="s">
        <v>21</v>
      </c>
      <c r="H120" s="74" t="s">
        <v>214</v>
      </c>
      <c r="I120" s="130" t="s">
        <v>215</v>
      </c>
      <c r="J120" s="117"/>
      <c r="K120" s="117"/>
      <c r="L120" s="14"/>
    </row>
    <row r="121" spans="1:12" ht="24">
      <c r="A121" s="13">
        <v>1</v>
      </c>
      <c r="B121" s="19">
        <v>10106001</v>
      </c>
      <c r="C121" s="60" t="s">
        <v>171</v>
      </c>
      <c r="D121" s="12">
        <v>74324</v>
      </c>
      <c r="E121" s="12">
        <v>74324</v>
      </c>
      <c r="F121" s="9">
        <v>2004</v>
      </c>
      <c r="G121" s="73"/>
      <c r="H121" s="11" t="s">
        <v>46</v>
      </c>
      <c r="I121" s="118"/>
      <c r="J121" s="119"/>
      <c r="K121" s="120"/>
      <c r="L121" s="14"/>
    </row>
    <row r="122" spans="1:12" ht="24">
      <c r="A122" s="13">
        <f>A121+1</f>
        <v>2</v>
      </c>
      <c r="B122" s="19">
        <f>B121+1</f>
        <v>10106002</v>
      </c>
      <c r="C122" s="58" t="s">
        <v>209</v>
      </c>
      <c r="D122" s="62">
        <v>6020</v>
      </c>
      <c r="E122" s="62">
        <v>6020</v>
      </c>
      <c r="F122" s="63">
        <v>2006</v>
      </c>
      <c r="G122" s="73"/>
      <c r="H122" s="11" t="s">
        <v>46</v>
      </c>
      <c r="I122" s="117"/>
      <c r="J122" s="117"/>
      <c r="K122" s="117"/>
      <c r="L122" s="14"/>
    </row>
    <row r="123" spans="1:12" ht="24">
      <c r="A123" s="13">
        <f t="shared" ref="A123:B138" si="13">A122+1</f>
        <v>3</v>
      </c>
      <c r="B123" s="19">
        <f t="shared" si="13"/>
        <v>10106003</v>
      </c>
      <c r="C123" s="60" t="s">
        <v>172</v>
      </c>
      <c r="D123" s="12">
        <v>903.3</v>
      </c>
      <c r="E123" s="12">
        <v>903.3</v>
      </c>
      <c r="F123" s="9">
        <v>2006</v>
      </c>
      <c r="G123" s="73"/>
      <c r="H123" s="11" t="s">
        <v>46</v>
      </c>
      <c r="I123" s="117"/>
      <c r="J123" s="117"/>
      <c r="K123" s="117"/>
      <c r="L123" s="14"/>
    </row>
    <row r="124" spans="1:12" ht="24">
      <c r="A124" s="13">
        <f t="shared" si="13"/>
        <v>4</v>
      </c>
      <c r="B124" s="19">
        <f t="shared" si="13"/>
        <v>10106004</v>
      </c>
      <c r="C124" s="60" t="s">
        <v>172</v>
      </c>
      <c r="D124" s="12">
        <v>903.3</v>
      </c>
      <c r="E124" s="12">
        <v>903.3</v>
      </c>
      <c r="F124" s="9">
        <v>2006</v>
      </c>
      <c r="G124" s="73"/>
      <c r="H124" s="11" t="s">
        <v>46</v>
      </c>
      <c r="I124" s="117"/>
      <c r="J124" s="117"/>
      <c r="K124" s="117"/>
      <c r="L124" s="14"/>
    </row>
    <row r="125" spans="1:12" ht="24">
      <c r="A125" s="13">
        <f t="shared" si="13"/>
        <v>5</v>
      </c>
      <c r="B125" s="19">
        <f t="shared" si="13"/>
        <v>10106005</v>
      </c>
      <c r="C125" s="60" t="s">
        <v>172</v>
      </c>
      <c r="D125" s="12">
        <v>903.3</v>
      </c>
      <c r="E125" s="12">
        <v>903.3</v>
      </c>
      <c r="F125" s="9">
        <v>2006</v>
      </c>
      <c r="G125" s="73"/>
      <c r="H125" s="11" t="s">
        <v>46</v>
      </c>
      <c r="I125" s="117"/>
      <c r="J125" s="117"/>
      <c r="K125" s="117"/>
      <c r="L125" s="14"/>
    </row>
    <row r="126" spans="1:12" ht="24">
      <c r="A126" s="13">
        <f t="shared" si="13"/>
        <v>6</v>
      </c>
      <c r="B126" s="19">
        <f t="shared" si="13"/>
        <v>10106006</v>
      </c>
      <c r="C126" s="60" t="s">
        <v>172</v>
      </c>
      <c r="D126" s="12">
        <v>903.3</v>
      </c>
      <c r="E126" s="12">
        <v>903.3</v>
      </c>
      <c r="F126" s="9">
        <v>2006</v>
      </c>
      <c r="G126" s="73"/>
      <c r="H126" s="11" t="s">
        <v>46</v>
      </c>
      <c r="I126" s="117"/>
      <c r="J126" s="117"/>
      <c r="K126" s="117"/>
      <c r="L126" s="14"/>
    </row>
    <row r="127" spans="1:12" ht="24">
      <c r="A127" s="13">
        <f t="shared" si="13"/>
        <v>7</v>
      </c>
      <c r="B127" s="19">
        <f t="shared" si="13"/>
        <v>10106007</v>
      </c>
      <c r="C127" s="60" t="s">
        <v>172</v>
      </c>
      <c r="D127" s="12">
        <v>903.3</v>
      </c>
      <c r="E127" s="12">
        <v>903.3</v>
      </c>
      <c r="F127" s="9">
        <v>2006</v>
      </c>
      <c r="G127" s="73"/>
      <c r="H127" s="11" t="s">
        <v>46</v>
      </c>
      <c r="I127" s="117"/>
      <c r="J127" s="117"/>
      <c r="K127" s="117"/>
      <c r="L127" s="14"/>
    </row>
    <row r="128" spans="1:12" ht="24">
      <c r="A128" s="13">
        <f t="shared" si="13"/>
        <v>8</v>
      </c>
      <c r="B128" s="19">
        <f t="shared" si="13"/>
        <v>10106008</v>
      </c>
      <c r="C128" s="60" t="s">
        <v>172</v>
      </c>
      <c r="D128" s="12">
        <v>903.3</v>
      </c>
      <c r="E128" s="12">
        <v>903.3</v>
      </c>
      <c r="F128" s="9">
        <v>2006</v>
      </c>
      <c r="G128" s="73"/>
      <c r="H128" s="11" t="s">
        <v>46</v>
      </c>
      <c r="I128" s="117"/>
      <c r="J128" s="117"/>
      <c r="K128" s="117"/>
      <c r="L128" s="14"/>
    </row>
    <row r="129" spans="1:12" ht="24">
      <c r="A129" s="13">
        <f t="shared" si="13"/>
        <v>9</v>
      </c>
      <c r="B129" s="19">
        <f t="shared" si="13"/>
        <v>10106009</v>
      </c>
      <c r="C129" s="60" t="s">
        <v>172</v>
      </c>
      <c r="D129" s="12">
        <v>903.3</v>
      </c>
      <c r="E129" s="12">
        <v>903.3</v>
      </c>
      <c r="F129" s="9">
        <v>2006</v>
      </c>
      <c r="G129" s="73"/>
      <c r="H129" s="11" t="s">
        <v>46</v>
      </c>
      <c r="I129" s="117"/>
      <c r="J129" s="117"/>
      <c r="K129" s="117"/>
      <c r="L129" s="14"/>
    </row>
    <row r="130" spans="1:12" ht="24">
      <c r="A130" s="13">
        <f t="shared" si="13"/>
        <v>10</v>
      </c>
      <c r="B130" s="19">
        <f t="shared" si="13"/>
        <v>10106010</v>
      </c>
      <c r="C130" s="60" t="s">
        <v>172</v>
      </c>
      <c r="D130" s="12">
        <v>903.3</v>
      </c>
      <c r="E130" s="12">
        <v>903.3</v>
      </c>
      <c r="F130" s="9">
        <v>2006</v>
      </c>
      <c r="G130" s="73"/>
      <c r="H130" s="11" t="s">
        <v>46</v>
      </c>
      <c r="I130" s="117"/>
      <c r="J130" s="117"/>
      <c r="K130" s="117"/>
      <c r="L130" s="14"/>
    </row>
    <row r="131" spans="1:12" ht="24">
      <c r="A131" s="13">
        <f t="shared" si="13"/>
        <v>11</v>
      </c>
      <c r="B131" s="19">
        <f t="shared" si="13"/>
        <v>10106011</v>
      </c>
      <c r="C131" s="60" t="s">
        <v>173</v>
      </c>
      <c r="D131" s="12">
        <v>903.3</v>
      </c>
      <c r="E131" s="12">
        <v>903.3</v>
      </c>
      <c r="F131" s="9">
        <v>2006</v>
      </c>
      <c r="G131" s="73"/>
      <c r="H131" s="11" t="s">
        <v>46</v>
      </c>
      <c r="I131" s="117"/>
      <c r="J131" s="117"/>
      <c r="K131" s="117"/>
      <c r="L131" s="14"/>
    </row>
    <row r="132" spans="1:12" ht="24">
      <c r="A132" s="13">
        <f t="shared" si="13"/>
        <v>12</v>
      </c>
      <c r="B132" s="19">
        <f t="shared" si="13"/>
        <v>10106012</v>
      </c>
      <c r="C132" s="60" t="s">
        <v>172</v>
      </c>
      <c r="D132" s="12">
        <v>903.3</v>
      </c>
      <c r="E132" s="12">
        <v>903.3</v>
      </c>
      <c r="F132" s="9">
        <v>2006</v>
      </c>
      <c r="G132" s="73"/>
      <c r="H132" s="11" t="s">
        <v>46</v>
      </c>
      <c r="I132" s="117"/>
      <c r="J132" s="117"/>
      <c r="K132" s="117"/>
      <c r="L132" s="14"/>
    </row>
    <row r="133" spans="1:12" ht="24">
      <c r="A133" s="13">
        <f t="shared" si="13"/>
        <v>13</v>
      </c>
      <c r="B133" s="19">
        <f t="shared" si="13"/>
        <v>10106013</v>
      </c>
      <c r="C133" s="60" t="s">
        <v>174</v>
      </c>
      <c r="D133" s="12">
        <v>1867</v>
      </c>
      <c r="E133" s="12">
        <v>1867</v>
      </c>
      <c r="F133" s="9">
        <v>2008</v>
      </c>
      <c r="G133" s="73"/>
      <c r="H133" s="11" t="s">
        <v>46</v>
      </c>
      <c r="I133" s="117"/>
      <c r="J133" s="117"/>
      <c r="K133" s="117"/>
      <c r="L133" s="14"/>
    </row>
    <row r="134" spans="1:12" ht="24">
      <c r="A134" s="13">
        <f t="shared" si="13"/>
        <v>14</v>
      </c>
      <c r="B134" s="19">
        <f t="shared" si="13"/>
        <v>10106014</v>
      </c>
      <c r="C134" s="60" t="s">
        <v>174</v>
      </c>
      <c r="D134" s="12">
        <v>1867</v>
      </c>
      <c r="E134" s="12">
        <v>1867</v>
      </c>
      <c r="F134" s="9">
        <v>2008</v>
      </c>
      <c r="G134" s="73"/>
      <c r="H134" s="11" t="s">
        <v>46</v>
      </c>
      <c r="I134" s="117"/>
      <c r="J134" s="117"/>
      <c r="K134" s="117"/>
      <c r="L134" s="14"/>
    </row>
    <row r="135" spans="1:12" ht="24">
      <c r="A135" s="13">
        <f t="shared" si="13"/>
        <v>15</v>
      </c>
      <c r="B135" s="19">
        <f t="shared" si="13"/>
        <v>10106015</v>
      </c>
      <c r="C135" s="60" t="s">
        <v>175</v>
      </c>
      <c r="D135" s="12">
        <v>830</v>
      </c>
      <c r="E135" s="12">
        <v>830</v>
      </c>
      <c r="F135" s="9">
        <v>2008</v>
      </c>
      <c r="G135" s="73"/>
      <c r="H135" s="11" t="s">
        <v>46</v>
      </c>
      <c r="I135" s="117"/>
      <c r="J135" s="117"/>
      <c r="K135" s="117"/>
      <c r="L135" s="14"/>
    </row>
    <row r="136" spans="1:12" ht="24">
      <c r="A136" s="13">
        <f t="shared" si="13"/>
        <v>16</v>
      </c>
      <c r="B136" s="19">
        <f t="shared" si="13"/>
        <v>10106016</v>
      </c>
      <c r="C136" s="60" t="s">
        <v>175</v>
      </c>
      <c r="D136" s="12">
        <v>830</v>
      </c>
      <c r="E136" s="12">
        <v>830</v>
      </c>
      <c r="F136" s="9">
        <v>2008</v>
      </c>
      <c r="G136" s="73"/>
      <c r="H136" s="11" t="s">
        <v>46</v>
      </c>
      <c r="I136" s="117"/>
      <c r="J136" s="117"/>
      <c r="K136" s="117"/>
      <c r="L136" s="14"/>
    </row>
    <row r="137" spans="1:12" ht="24">
      <c r="A137" s="13">
        <f t="shared" si="13"/>
        <v>17</v>
      </c>
      <c r="B137" s="19">
        <f t="shared" si="13"/>
        <v>10106017</v>
      </c>
      <c r="C137" s="60" t="s">
        <v>211</v>
      </c>
      <c r="D137" s="12">
        <v>5353.98</v>
      </c>
      <c r="E137" s="12">
        <v>5353.98</v>
      </c>
      <c r="F137" s="9">
        <v>2011</v>
      </c>
      <c r="G137" s="73"/>
      <c r="H137" s="11" t="s">
        <v>46</v>
      </c>
      <c r="I137" s="118"/>
      <c r="J137" s="119"/>
      <c r="K137" s="120"/>
      <c r="L137" s="14"/>
    </row>
    <row r="138" spans="1:12" ht="24">
      <c r="A138" s="13">
        <f t="shared" si="13"/>
        <v>18</v>
      </c>
      <c r="B138" s="19">
        <f t="shared" si="13"/>
        <v>10106018</v>
      </c>
      <c r="C138" s="60" t="s">
        <v>176</v>
      </c>
      <c r="D138" s="12">
        <v>1294.7</v>
      </c>
      <c r="E138" s="12">
        <v>1294.7</v>
      </c>
      <c r="F138" s="9">
        <v>2011</v>
      </c>
      <c r="G138" s="73"/>
      <c r="H138" s="11" t="s">
        <v>46</v>
      </c>
      <c r="I138" s="118"/>
      <c r="J138" s="119"/>
      <c r="K138" s="120"/>
      <c r="L138" s="14"/>
    </row>
    <row r="139" spans="1:12" ht="24">
      <c r="A139" s="13">
        <f t="shared" ref="A139:B154" si="14">A138+1</f>
        <v>19</v>
      </c>
      <c r="B139" s="19">
        <f t="shared" si="14"/>
        <v>10106019</v>
      </c>
      <c r="C139" s="60" t="s">
        <v>176</v>
      </c>
      <c r="D139" s="12">
        <v>1294.7</v>
      </c>
      <c r="E139" s="12">
        <v>1294.7</v>
      </c>
      <c r="F139" s="9">
        <v>2011</v>
      </c>
      <c r="G139" s="73"/>
      <c r="H139" s="11" t="s">
        <v>46</v>
      </c>
      <c r="I139" s="118"/>
      <c r="J139" s="119"/>
      <c r="K139" s="120"/>
      <c r="L139" s="14"/>
    </row>
    <row r="140" spans="1:12" ht="24">
      <c r="A140" s="13">
        <f t="shared" si="14"/>
        <v>20</v>
      </c>
      <c r="B140" s="19">
        <f t="shared" si="14"/>
        <v>10106020</v>
      </c>
      <c r="C140" s="60" t="s">
        <v>176</v>
      </c>
      <c r="D140" s="12">
        <v>1294.7</v>
      </c>
      <c r="E140" s="12">
        <v>1294.7</v>
      </c>
      <c r="F140" s="9">
        <v>2011</v>
      </c>
      <c r="G140" s="73"/>
      <c r="H140" s="11" t="s">
        <v>46</v>
      </c>
      <c r="I140" s="118"/>
      <c r="J140" s="119"/>
      <c r="K140" s="120"/>
      <c r="L140" s="14"/>
    </row>
    <row r="141" spans="1:12" ht="24">
      <c r="A141" s="13">
        <f t="shared" si="14"/>
        <v>21</v>
      </c>
      <c r="B141" s="19">
        <f t="shared" si="14"/>
        <v>10106021</v>
      </c>
      <c r="C141" s="60" t="s">
        <v>176</v>
      </c>
      <c r="D141" s="12">
        <v>1294.7</v>
      </c>
      <c r="E141" s="12">
        <v>1294.7</v>
      </c>
      <c r="F141" s="9">
        <v>2011</v>
      </c>
      <c r="G141" s="73"/>
      <c r="H141" s="11" t="s">
        <v>46</v>
      </c>
      <c r="I141" s="118"/>
      <c r="J141" s="119"/>
      <c r="K141" s="120"/>
      <c r="L141" s="14"/>
    </row>
    <row r="142" spans="1:12" ht="24">
      <c r="A142" s="13">
        <f t="shared" si="14"/>
        <v>22</v>
      </c>
      <c r="B142" s="19">
        <f t="shared" si="14"/>
        <v>10106022</v>
      </c>
      <c r="C142" s="60" t="s">
        <v>176</v>
      </c>
      <c r="D142" s="12">
        <v>1294.7</v>
      </c>
      <c r="E142" s="12">
        <v>1294.7</v>
      </c>
      <c r="F142" s="9">
        <v>2011</v>
      </c>
      <c r="G142" s="73"/>
      <c r="H142" s="11" t="s">
        <v>46</v>
      </c>
      <c r="I142" s="118"/>
      <c r="J142" s="119"/>
      <c r="K142" s="120"/>
      <c r="L142" s="14"/>
    </row>
    <row r="143" spans="1:12" ht="24">
      <c r="A143" s="13">
        <f t="shared" si="14"/>
        <v>23</v>
      </c>
      <c r="B143" s="19">
        <f t="shared" si="14"/>
        <v>10106023</v>
      </c>
      <c r="C143" s="60" t="s">
        <v>180</v>
      </c>
      <c r="D143" s="12">
        <v>4709</v>
      </c>
      <c r="E143" s="12">
        <v>4709</v>
      </c>
      <c r="F143" s="9">
        <v>2011</v>
      </c>
      <c r="G143" s="73"/>
      <c r="H143" s="11" t="s">
        <v>46</v>
      </c>
      <c r="I143" s="117"/>
      <c r="J143" s="117"/>
      <c r="K143" s="117"/>
      <c r="L143" s="14"/>
    </row>
    <row r="144" spans="1:12" ht="24">
      <c r="A144" s="13">
        <f t="shared" si="14"/>
        <v>24</v>
      </c>
      <c r="B144" s="19">
        <f t="shared" si="14"/>
        <v>10106024</v>
      </c>
      <c r="C144" s="60" t="s">
        <v>181</v>
      </c>
      <c r="D144" s="12">
        <v>4709</v>
      </c>
      <c r="E144" s="12">
        <v>4709</v>
      </c>
      <c r="F144" s="9">
        <v>2011</v>
      </c>
      <c r="G144" s="73"/>
      <c r="H144" s="11" t="s">
        <v>46</v>
      </c>
      <c r="I144" s="117"/>
      <c r="J144" s="117"/>
      <c r="K144" s="117"/>
      <c r="L144" s="14"/>
    </row>
    <row r="145" spans="1:12" ht="24">
      <c r="A145" s="13">
        <f t="shared" si="14"/>
        <v>25</v>
      </c>
      <c r="B145" s="19">
        <f t="shared" si="14"/>
        <v>10106025</v>
      </c>
      <c r="C145" s="60" t="s">
        <v>182</v>
      </c>
      <c r="D145" s="12">
        <v>4239</v>
      </c>
      <c r="E145" s="12">
        <v>4239</v>
      </c>
      <c r="F145" s="9">
        <v>2011</v>
      </c>
      <c r="G145" s="73"/>
      <c r="H145" s="11" t="s">
        <v>46</v>
      </c>
      <c r="I145" s="117"/>
      <c r="J145" s="117"/>
      <c r="K145" s="117"/>
      <c r="L145" s="14"/>
    </row>
    <row r="146" spans="1:12" ht="24">
      <c r="A146" s="13">
        <f t="shared" si="14"/>
        <v>26</v>
      </c>
      <c r="B146" s="19">
        <f t="shared" si="14"/>
        <v>10106026</v>
      </c>
      <c r="C146" s="60" t="s">
        <v>182</v>
      </c>
      <c r="D146" s="12">
        <v>4239</v>
      </c>
      <c r="E146" s="12">
        <v>4239</v>
      </c>
      <c r="F146" s="9">
        <v>2011</v>
      </c>
      <c r="G146" s="73"/>
      <c r="H146" s="11" t="s">
        <v>46</v>
      </c>
      <c r="I146" s="117"/>
      <c r="J146" s="117"/>
      <c r="K146" s="117"/>
      <c r="L146" s="14"/>
    </row>
    <row r="147" spans="1:12" ht="24">
      <c r="A147" s="13">
        <f t="shared" si="14"/>
        <v>27</v>
      </c>
      <c r="B147" s="19">
        <f t="shared" si="14"/>
        <v>10106027</v>
      </c>
      <c r="C147" s="60" t="s">
        <v>176</v>
      </c>
      <c r="D147" s="12">
        <v>2522</v>
      </c>
      <c r="E147" s="12">
        <v>2522</v>
      </c>
      <c r="F147" s="9">
        <v>2012</v>
      </c>
      <c r="G147" s="73"/>
      <c r="H147" s="11" t="s">
        <v>46</v>
      </c>
      <c r="I147" s="118"/>
      <c r="J147" s="119"/>
      <c r="K147" s="120"/>
      <c r="L147" s="14"/>
    </row>
    <row r="148" spans="1:12" ht="24">
      <c r="A148" s="13">
        <f t="shared" si="14"/>
        <v>28</v>
      </c>
      <c r="B148" s="19">
        <f t="shared" si="14"/>
        <v>10106028</v>
      </c>
      <c r="C148" s="60" t="s">
        <v>176</v>
      </c>
      <c r="D148" s="12">
        <v>2522</v>
      </c>
      <c r="E148" s="12">
        <v>2522</v>
      </c>
      <c r="F148" s="9">
        <v>2012</v>
      </c>
      <c r="G148" s="73"/>
      <c r="H148" s="11" t="s">
        <v>46</v>
      </c>
      <c r="I148" s="118"/>
      <c r="J148" s="119"/>
      <c r="K148" s="120"/>
      <c r="L148" s="14"/>
    </row>
    <row r="149" spans="1:12" ht="24">
      <c r="A149" s="13">
        <f t="shared" si="14"/>
        <v>29</v>
      </c>
      <c r="B149" s="19">
        <f t="shared" si="14"/>
        <v>10106029</v>
      </c>
      <c r="C149" s="60" t="s">
        <v>179</v>
      </c>
      <c r="D149" s="12">
        <v>2376</v>
      </c>
      <c r="E149" s="12">
        <v>2376</v>
      </c>
      <c r="F149" s="9">
        <v>2012</v>
      </c>
      <c r="G149" s="73"/>
      <c r="H149" s="11" t="s">
        <v>46</v>
      </c>
      <c r="I149" s="117"/>
      <c r="J149" s="117"/>
      <c r="K149" s="117"/>
      <c r="L149" s="14"/>
    </row>
    <row r="150" spans="1:12" ht="24">
      <c r="A150" s="13">
        <f t="shared" si="14"/>
        <v>30</v>
      </c>
      <c r="B150" s="19">
        <f t="shared" si="14"/>
        <v>10106030</v>
      </c>
      <c r="C150" s="64" t="s">
        <v>170</v>
      </c>
      <c r="D150" s="12">
        <v>42835</v>
      </c>
      <c r="E150" s="12">
        <v>42835</v>
      </c>
      <c r="F150" s="63">
        <v>2012</v>
      </c>
      <c r="G150" s="73"/>
      <c r="H150" s="11" t="s">
        <v>46</v>
      </c>
      <c r="I150" s="117"/>
      <c r="J150" s="117"/>
      <c r="K150" s="117"/>
      <c r="L150" s="14"/>
    </row>
    <row r="151" spans="1:12" ht="24">
      <c r="A151" s="13">
        <f t="shared" si="14"/>
        <v>31</v>
      </c>
      <c r="B151" s="19">
        <f t="shared" si="14"/>
        <v>10106031</v>
      </c>
      <c r="C151" s="60" t="s">
        <v>208</v>
      </c>
      <c r="D151" s="12">
        <v>1900</v>
      </c>
      <c r="E151" s="12">
        <v>1900</v>
      </c>
      <c r="F151" s="9">
        <v>2013</v>
      </c>
      <c r="G151" s="73"/>
      <c r="H151" s="11" t="s">
        <v>46</v>
      </c>
      <c r="I151" s="117"/>
      <c r="J151" s="117"/>
      <c r="K151" s="117"/>
      <c r="L151" s="14"/>
    </row>
    <row r="152" spans="1:12" ht="24">
      <c r="A152" s="13">
        <f t="shared" si="14"/>
        <v>32</v>
      </c>
      <c r="B152" s="19">
        <f t="shared" si="14"/>
        <v>10106032</v>
      </c>
      <c r="C152" s="61" t="s">
        <v>208</v>
      </c>
      <c r="D152" s="12">
        <v>1900</v>
      </c>
      <c r="E152" s="12">
        <v>1900</v>
      </c>
      <c r="F152" s="9">
        <v>2013</v>
      </c>
      <c r="G152" s="73"/>
      <c r="H152" s="11" t="s">
        <v>46</v>
      </c>
      <c r="I152" s="117"/>
      <c r="J152" s="117"/>
      <c r="K152" s="117"/>
      <c r="L152" s="14"/>
    </row>
    <row r="153" spans="1:12" ht="24">
      <c r="A153" s="13">
        <f t="shared" si="14"/>
        <v>33</v>
      </c>
      <c r="B153" s="19">
        <f t="shared" si="14"/>
        <v>10106033</v>
      </c>
      <c r="C153" s="60" t="s">
        <v>183</v>
      </c>
      <c r="D153" s="12">
        <v>9790</v>
      </c>
      <c r="E153" s="12">
        <v>9790</v>
      </c>
      <c r="F153" s="9">
        <v>2013</v>
      </c>
      <c r="G153" s="73"/>
      <c r="H153" s="11" t="s">
        <v>46</v>
      </c>
      <c r="I153" s="118"/>
      <c r="J153" s="119"/>
      <c r="K153" s="120"/>
      <c r="L153" s="14"/>
    </row>
    <row r="154" spans="1:12" ht="24">
      <c r="A154" s="13">
        <f t="shared" si="14"/>
        <v>34</v>
      </c>
      <c r="B154" s="19">
        <f t="shared" si="14"/>
        <v>10106034</v>
      </c>
      <c r="C154" s="60" t="s">
        <v>184</v>
      </c>
      <c r="D154" s="12">
        <v>3850</v>
      </c>
      <c r="E154" s="12">
        <v>3850</v>
      </c>
      <c r="F154" s="9">
        <v>2013</v>
      </c>
      <c r="G154" s="73"/>
      <c r="H154" s="11" t="s">
        <v>46</v>
      </c>
      <c r="I154" s="117"/>
      <c r="J154" s="117"/>
      <c r="K154" s="117"/>
      <c r="L154" s="14"/>
    </row>
    <row r="155" spans="1:12" ht="24">
      <c r="A155" s="13">
        <f t="shared" ref="A155:B167" si="15">A154+1</f>
        <v>35</v>
      </c>
      <c r="B155" s="19">
        <f t="shared" si="15"/>
        <v>10106035</v>
      </c>
      <c r="C155" s="60" t="s">
        <v>185</v>
      </c>
      <c r="D155" s="12">
        <v>4510</v>
      </c>
      <c r="E155" s="12">
        <v>4510</v>
      </c>
      <c r="F155" s="9">
        <v>2013</v>
      </c>
      <c r="G155" s="73"/>
      <c r="H155" s="11" t="s">
        <v>46</v>
      </c>
      <c r="I155" s="117"/>
      <c r="J155" s="117"/>
      <c r="K155" s="117"/>
      <c r="L155" s="14"/>
    </row>
    <row r="156" spans="1:12" ht="24">
      <c r="A156" s="13">
        <f t="shared" si="15"/>
        <v>36</v>
      </c>
      <c r="B156" s="19">
        <f t="shared" si="15"/>
        <v>10106036</v>
      </c>
      <c r="C156" s="60" t="s">
        <v>169</v>
      </c>
      <c r="D156" s="12">
        <v>1800</v>
      </c>
      <c r="E156" s="12">
        <v>1800</v>
      </c>
      <c r="F156" s="9">
        <v>2014</v>
      </c>
      <c r="G156" s="73"/>
      <c r="H156" s="11" t="s">
        <v>46</v>
      </c>
      <c r="I156" s="117"/>
      <c r="J156" s="117"/>
      <c r="K156" s="117"/>
      <c r="L156" s="14"/>
    </row>
    <row r="157" spans="1:12" ht="24">
      <c r="A157" s="13">
        <f t="shared" si="15"/>
        <v>37</v>
      </c>
      <c r="B157" s="19">
        <f t="shared" si="15"/>
        <v>10106037</v>
      </c>
      <c r="C157" s="60" t="s">
        <v>186</v>
      </c>
      <c r="D157" s="12">
        <v>4352</v>
      </c>
      <c r="E157" s="12">
        <v>4352</v>
      </c>
      <c r="F157" s="9">
        <v>2014</v>
      </c>
      <c r="G157" s="73"/>
      <c r="H157" s="11" t="s">
        <v>46</v>
      </c>
      <c r="I157" s="117"/>
      <c r="J157" s="117"/>
      <c r="K157" s="117"/>
      <c r="L157" s="14"/>
    </row>
    <row r="158" spans="1:12" ht="34.200000000000003">
      <c r="A158" s="13">
        <f t="shared" si="15"/>
        <v>38</v>
      </c>
      <c r="B158" s="19">
        <f t="shared" si="15"/>
        <v>10106038</v>
      </c>
      <c r="C158" s="60" t="s">
        <v>177</v>
      </c>
      <c r="D158" s="12">
        <v>1715</v>
      </c>
      <c r="E158" s="12">
        <v>1715</v>
      </c>
      <c r="F158" s="9">
        <v>2014</v>
      </c>
      <c r="G158" s="73"/>
      <c r="H158" s="11" t="s">
        <v>46</v>
      </c>
      <c r="I158" s="117"/>
      <c r="J158" s="117"/>
      <c r="K158" s="117"/>
      <c r="L158" s="14"/>
    </row>
    <row r="159" spans="1:12" ht="34.200000000000003">
      <c r="A159" s="13">
        <f t="shared" si="15"/>
        <v>39</v>
      </c>
      <c r="B159" s="19">
        <f t="shared" si="15"/>
        <v>10106039</v>
      </c>
      <c r="C159" s="60" t="s">
        <v>178</v>
      </c>
      <c r="D159" s="12">
        <v>1715</v>
      </c>
      <c r="E159" s="12">
        <v>1715</v>
      </c>
      <c r="F159" s="9">
        <v>2014</v>
      </c>
      <c r="G159" s="73"/>
      <c r="H159" s="11" t="s">
        <v>46</v>
      </c>
      <c r="I159" s="117"/>
      <c r="J159" s="117"/>
      <c r="K159" s="117"/>
      <c r="L159" s="14"/>
    </row>
    <row r="160" spans="1:12" ht="34.200000000000003">
      <c r="A160" s="13">
        <f t="shared" si="15"/>
        <v>40</v>
      </c>
      <c r="B160" s="19">
        <f t="shared" si="15"/>
        <v>10106040</v>
      </c>
      <c r="C160" s="60" t="s">
        <v>196</v>
      </c>
      <c r="D160" s="12">
        <v>1715</v>
      </c>
      <c r="E160" s="12">
        <v>1715</v>
      </c>
      <c r="F160" s="9">
        <v>2014</v>
      </c>
      <c r="G160" s="73"/>
      <c r="H160" s="11" t="s">
        <v>46</v>
      </c>
      <c r="I160" s="117"/>
      <c r="J160" s="117"/>
      <c r="K160" s="117"/>
      <c r="L160" s="14"/>
    </row>
    <row r="161" spans="1:13" ht="24">
      <c r="A161" s="13">
        <f t="shared" si="15"/>
        <v>41</v>
      </c>
      <c r="B161" s="19">
        <f t="shared" si="15"/>
        <v>10106041</v>
      </c>
      <c r="C161" s="60" t="s">
        <v>197</v>
      </c>
      <c r="D161" s="12">
        <v>1715</v>
      </c>
      <c r="E161" s="12">
        <v>1715</v>
      </c>
      <c r="F161" s="9">
        <v>2014</v>
      </c>
      <c r="G161" s="73"/>
      <c r="H161" s="11" t="s">
        <v>46</v>
      </c>
      <c r="I161" s="117"/>
      <c r="J161" s="117"/>
      <c r="K161" s="117"/>
      <c r="L161" s="14"/>
    </row>
    <row r="162" spans="1:13" ht="24">
      <c r="A162" s="13">
        <f t="shared" si="15"/>
        <v>42</v>
      </c>
      <c r="B162" s="19">
        <f t="shared" si="15"/>
        <v>10106042</v>
      </c>
      <c r="C162" s="60" t="s">
        <v>197</v>
      </c>
      <c r="D162" s="12">
        <v>1715</v>
      </c>
      <c r="E162" s="12">
        <v>1715</v>
      </c>
      <c r="F162" s="9">
        <v>2014</v>
      </c>
      <c r="G162" s="73"/>
      <c r="H162" s="11" t="s">
        <v>46</v>
      </c>
      <c r="I162" s="117"/>
      <c r="J162" s="117"/>
      <c r="K162" s="117"/>
      <c r="L162" s="14"/>
    </row>
    <row r="163" spans="1:13" ht="24">
      <c r="A163" s="13">
        <f t="shared" si="15"/>
        <v>43</v>
      </c>
      <c r="B163" s="19">
        <f t="shared" si="15"/>
        <v>10106043</v>
      </c>
      <c r="C163" s="60" t="s">
        <v>217</v>
      </c>
      <c r="D163" s="12">
        <v>170000</v>
      </c>
      <c r="E163" s="12">
        <v>170000</v>
      </c>
      <c r="F163" s="9">
        <v>2015</v>
      </c>
      <c r="G163" s="73"/>
      <c r="H163" s="11" t="s">
        <v>46</v>
      </c>
      <c r="I163" s="117"/>
      <c r="J163" s="117"/>
      <c r="K163" s="117"/>
      <c r="L163" s="14"/>
    </row>
    <row r="164" spans="1:13" ht="24">
      <c r="A164" s="13">
        <f t="shared" si="15"/>
        <v>44</v>
      </c>
      <c r="B164" s="19">
        <f t="shared" si="15"/>
        <v>10106044</v>
      </c>
      <c r="C164" s="60" t="s">
        <v>218</v>
      </c>
      <c r="D164" s="12">
        <v>92300</v>
      </c>
      <c r="E164" s="12">
        <v>92300</v>
      </c>
      <c r="F164" s="9">
        <v>2016</v>
      </c>
      <c r="G164" s="73"/>
      <c r="H164" s="11" t="s">
        <v>46</v>
      </c>
      <c r="I164" s="117"/>
      <c r="J164" s="117"/>
      <c r="K164" s="117"/>
      <c r="L164" s="14"/>
    </row>
    <row r="165" spans="1:13" ht="24">
      <c r="A165" s="13">
        <f t="shared" si="15"/>
        <v>45</v>
      </c>
      <c r="B165" s="19">
        <f t="shared" si="15"/>
        <v>10106045</v>
      </c>
      <c r="C165" s="64" t="s">
        <v>191</v>
      </c>
      <c r="D165" s="12">
        <v>83490</v>
      </c>
      <c r="E165" s="12">
        <v>83490</v>
      </c>
      <c r="F165" s="63">
        <v>2019</v>
      </c>
      <c r="G165" s="73"/>
      <c r="H165" s="11" t="s">
        <v>46</v>
      </c>
      <c r="I165" s="117"/>
      <c r="J165" s="117"/>
      <c r="K165" s="117"/>
      <c r="L165" s="14"/>
    </row>
    <row r="166" spans="1:13" ht="28.5" customHeight="1">
      <c r="A166" s="13">
        <f t="shared" si="15"/>
        <v>46</v>
      </c>
      <c r="B166" s="19">
        <f t="shared" si="15"/>
        <v>10106046</v>
      </c>
      <c r="C166" s="64" t="s">
        <v>194</v>
      </c>
      <c r="D166" s="12">
        <v>194400</v>
      </c>
      <c r="E166" s="12">
        <v>194400</v>
      </c>
      <c r="F166" s="63">
        <v>2020</v>
      </c>
      <c r="G166" s="73"/>
      <c r="H166" s="11" t="s">
        <v>46</v>
      </c>
      <c r="I166" s="117"/>
      <c r="J166" s="117"/>
      <c r="K166" s="117"/>
      <c r="L166" s="14"/>
    </row>
    <row r="167" spans="1:13" ht="24">
      <c r="A167" s="144">
        <f t="shared" si="15"/>
        <v>47</v>
      </c>
      <c r="B167" s="145">
        <f t="shared" si="15"/>
        <v>10106047</v>
      </c>
      <c r="C167" s="146" t="s">
        <v>195</v>
      </c>
      <c r="D167" s="90">
        <v>1322822.6499999999</v>
      </c>
      <c r="E167" s="90">
        <v>1322822.6499999999</v>
      </c>
      <c r="F167" s="147">
        <v>2020</v>
      </c>
      <c r="G167" s="148"/>
      <c r="H167" s="149" t="s">
        <v>46</v>
      </c>
      <c r="I167" s="117"/>
      <c r="J167" s="117"/>
      <c r="K167" s="117"/>
      <c r="L167" s="14"/>
    </row>
    <row r="168" spans="1:13" ht="15" customHeight="1">
      <c r="A168" s="144">
        <v>48</v>
      </c>
      <c r="B168" s="150">
        <v>10106048</v>
      </c>
      <c r="C168" s="151" t="s">
        <v>281</v>
      </c>
      <c r="D168" s="152">
        <v>132500</v>
      </c>
      <c r="E168" s="152">
        <v>132500</v>
      </c>
      <c r="F168" s="153">
        <v>2022</v>
      </c>
      <c r="G168" s="154"/>
      <c r="H168" s="155" t="s">
        <v>46</v>
      </c>
      <c r="I168" s="113"/>
      <c r="J168" s="113"/>
      <c r="K168" s="114"/>
      <c r="L168" s="14"/>
    </row>
    <row r="169" spans="1:13" ht="15" customHeight="1">
      <c r="A169" s="144">
        <v>49</v>
      </c>
      <c r="B169" s="150">
        <v>10106049</v>
      </c>
      <c r="C169" s="151" t="s">
        <v>282</v>
      </c>
      <c r="D169" s="152">
        <v>29000</v>
      </c>
      <c r="E169" s="152">
        <v>29000</v>
      </c>
      <c r="F169" s="153">
        <v>2022</v>
      </c>
      <c r="G169" s="154"/>
      <c r="H169" s="149" t="s">
        <v>46</v>
      </c>
      <c r="I169" s="113"/>
      <c r="J169" s="113"/>
      <c r="K169" s="114"/>
      <c r="L169" s="14"/>
    </row>
    <row r="170" spans="1:13" ht="15" customHeight="1">
      <c r="A170" s="144">
        <v>50</v>
      </c>
      <c r="B170" s="150">
        <v>10106050</v>
      </c>
      <c r="C170" s="151" t="s">
        <v>283</v>
      </c>
      <c r="D170" s="152">
        <v>92500</v>
      </c>
      <c r="E170" s="152">
        <v>92500</v>
      </c>
      <c r="F170" s="153">
        <v>2022</v>
      </c>
      <c r="G170" s="154"/>
      <c r="H170" s="149" t="s">
        <v>46</v>
      </c>
      <c r="I170" s="113"/>
      <c r="J170" s="113"/>
      <c r="K170" s="114"/>
      <c r="L170" s="14"/>
    </row>
    <row r="171" spans="1:13">
      <c r="A171" s="125" t="s">
        <v>203</v>
      </c>
      <c r="B171" s="126"/>
      <c r="C171" s="126"/>
      <c r="D171" s="126"/>
      <c r="E171" s="126"/>
      <c r="F171" s="126"/>
      <c r="G171" s="126"/>
      <c r="H171" s="126"/>
      <c r="I171" s="126"/>
      <c r="J171" s="126"/>
      <c r="K171" s="127"/>
      <c r="L171" s="14"/>
    </row>
    <row r="172" spans="1:13" ht="96">
      <c r="A172" s="78" t="s">
        <v>14</v>
      </c>
      <c r="B172" s="74" t="s">
        <v>3</v>
      </c>
      <c r="C172" s="74" t="s">
        <v>19</v>
      </c>
      <c r="D172" s="74" t="s">
        <v>229</v>
      </c>
      <c r="E172" s="74" t="s">
        <v>228</v>
      </c>
      <c r="F172" s="74" t="s">
        <v>23</v>
      </c>
      <c r="G172" s="74" t="s">
        <v>21</v>
      </c>
      <c r="H172" s="74" t="s">
        <v>214</v>
      </c>
      <c r="I172" s="130" t="s">
        <v>215</v>
      </c>
      <c r="J172" s="117"/>
      <c r="K172" s="117"/>
      <c r="L172" s="14"/>
    </row>
    <row r="173" spans="1:13" ht="24">
      <c r="A173" s="13">
        <v>1</v>
      </c>
      <c r="B173" s="34">
        <v>10108001</v>
      </c>
      <c r="C173" s="60" t="s">
        <v>192</v>
      </c>
      <c r="D173" s="65">
        <v>84723.42</v>
      </c>
      <c r="E173" s="65">
        <v>84723.42</v>
      </c>
      <c r="F173" s="63">
        <v>2019</v>
      </c>
      <c r="G173" s="73"/>
      <c r="H173" s="11" t="s">
        <v>46</v>
      </c>
      <c r="I173" s="117"/>
      <c r="J173" s="117"/>
      <c r="K173" s="117"/>
      <c r="L173" s="14"/>
    </row>
    <row r="174" spans="1:13" ht="24">
      <c r="A174" s="13">
        <f>A173+1</f>
        <v>2</v>
      </c>
      <c r="B174" s="34">
        <v>10108002</v>
      </c>
      <c r="C174" s="60" t="s">
        <v>192</v>
      </c>
      <c r="D174" s="65">
        <v>54154.1</v>
      </c>
      <c r="E174" s="65">
        <v>54154.1</v>
      </c>
      <c r="F174" s="63">
        <v>2019</v>
      </c>
      <c r="G174" s="73"/>
      <c r="H174" s="11" t="s">
        <v>46</v>
      </c>
      <c r="I174" s="117"/>
      <c r="J174" s="117"/>
      <c r="K174" s="117"/>
      <c r="L174" s="14"/>
    </row>
    <row r="175" spans="1:13" ht="15" customHeight="1">
      <c r="A175" s="13">
        <f t="shared" ref="A175" si="16">A174+1</f>
        <v>3</v>
      </c>
      <c r="B175" s="34">
        <v>10108003</v>
      </c>
      <c r="C175" s="60" t="s">
        <v>193</v>
      </c>
      <c r="D175" s="65">
        <v>99940</v>
      </c>
      <c r="E175" s="65">
        <v>99940</v>
      </c>
      <c r="F175" s="63">
        <v>2019</v>
      </c>
      <c r="G175" s="73"/>
      <c r="H175" s="11" t="s">
        <v>46</v>
      </c>
      <c r="I175" s="117"/>
      <c r="J175" s="117"/>
      <c r="K175" s="117"/>
      <c r="L175" s="14"/>
    </row>
    <row r="176" spans="1:13">
      <c r="A176" s="128" t="s">
        <v>200</v>
      </c>
      <c r="B176" s="129"/>
      <c r="C176" s="129"/>
      <c r="D176" s="134"/>
      <c r="E176" s="134"/>
      <c r="F176" s="134"/>
      <c r="G176" s="134"/>
      <c r="H176" s="134"/>
      <c r="I176" s="134"/>
      <c r="J176" s="134"/>
      <c r="K176" s="134"/>
      <c r="L176" s="14"/>
      <c r="M176" s="1"/>
    </row>
    <row r="177" spans="1:13">
      <c r="A177" s="128" t="s">
        <v>201</v>
      </c>
      <c r="B177" s="129"/>
      <c r="C177" s="129"/>
      <c r="D177" s="129"/>
      <c r="E177" s="129"/>
      <c r="F177" s="129"/>
      <c r="G177" s="129"/>
      <c r="H177" s="129"/>
      <c r="I177" s="129"/>
      <c r="J177" s="129"/>
      <c r="K177" s="129"/>
      <c r="L177" s="14"/>
      <c r="M177" s="1"/>
    </row>
    <row r="178" spans="1:13">
      <c r="A178" s="128" t="s">
        <v>202</v>
      </c>
      <c r="B178" s="129"/>
      <c r="C178" s="129"/>
      <c r="D178" s="129"/>
      <c r="E178" s="129"/>
      <c r="F178" s="129"/>
      <c r="G178" s="129"/>
      <c r="H178" s="129"/>
      <c r="I178" s="129"/>
      <c r="J178" s="129"/>
      <c r="K178" s="129"/>
      <c r="L178" s="14"/>
      <c r="M178" s="1"/>
    </row>
    <row r="179" spans="1:13" ht="47.25" customHeight="1">
      <c r="A179" s="78" t="s">
        <v>14</v>
      </c>
      <c r="B179" s="74" t="s">
        <v>3</v>
      </c>
      <c r="C179" s="74" t="s">
        <v>19</v>
      </c>
      <c r="D179" s="74" t="s">
        <v>20</v>
      </c>
      <c r="E179" s="74" t="s">
        <v>23</v>
      </c>
      <c r="F179" s="130" t="s">
        <v>16</v>
      </c>
      <c r="G179" s="117"/>
      <c r="H179" s="74" t="s">
        <v>12</v>
      </c>
      <c r="I179" s="133" t="s">
        <v>17</v>
      </c>
      <c r="J179" s="133"/>
      <c r="K179" s="133"/>
      <c r="L179" s="14"/>
      <c r="M179" s="1"/>
    </row>
    <row r="180" spans="1:13">
      <c r="A180" s="128" t="s">
        <v>40</v>
      </c>
      <c r="B180" s="129"/>
      <c r="C180" s="129"/>
      <c r="D180" s="129"/>
      <c r="E180" s="129"/>
      <c r="F180" s="129"/>
      <c r="G180" s="129"/>
      <c r="H180" s="129"/>
      <c r="I180" s="129"/>
      <c r="J180" s="129"/>
      <c r="K180" s="129"/>
      <c r="L180" s="14"/>
      <c r="M180" s="1"/>
    </row>
    <row r="181" spans="1:13" ht="72">
      <c r="A181" s="78" t="s">
        <v>14</v>
      </c>
      <c r="B181" s="74" t="s">
        <v>3</v>
      </c>
      <c r="C181" s="74" t="s">
        <v>24</v>
      </c>
      <c r="D181" s="74" t="s">
        <v>25</v>
      </c>
      <c r="E181" s="28" t="s">
        <v>26</v>
      </c>
      <c r="F181" s="130" t="s">
        <v>27</v>
      </c>
      <c r="G181" s="117"/>
      <c r="H181" s="28" t="s">
        <v>28</v>
      </c>
      <c r="I181" s="28" t="s">
        <v>29</v>
      </c>
      <c r="J181" s="14"/>
      <c r="K181" s="14"/>
      <c r="L181" s="14"/>
      <c r="M181" s="1"/>
    </row>
    <row r="182" spans="1:13">
      <c r="A182" s="128" t="s">
        <v>32</v>
      </c>
      <c r="B182" s="129"/>
      <c r="C182" s="129"/>
      <c r="D182" s="129"/>
      <c r="E182" s="129"/>
      <c r="F182" s="129"/>
      <c r="G182" s="129"/>
      <c r="H182" s="129"/>
      <c r="I182" s="129"/>
      <c r="J182" s="129"/>
      <c r="K182" s="129"/>
      <c r="L182" s="14"/>
      <c r="M182" s="1"/>
    </row>
    <row r="183" spans="1:13" ht="72">
      <c r="A183" s="78" t="s">
        <v>14</v>
      </c>
      <c r="B183" s="74" t="s">
        <v>3</v>
      </c>
      <c r="C183" s="74" t="s">
        <v>24</v>
      </c>
      <c r="D183" s="74" t="s">
        <v>25</v>
      </c>
      <c r="E183" s="28" t="s">
        <v>26</v>
      </c>
      <c r="F183" s="130" t="s">
        <v>27</v>
      </c>
      <c r="G183" s="117"/>
      <c r="H183" s="28" t="s">
        <v>28</v>
      </c>
      <c r="I183" s="28" t="s">
        <v>29</v>
      </c>
      <c r="J183" s="14"/>
      <c r="K183" s="14"/>
      <c r="L183" s="14"/>
      <c r="M183" s="1"/>
    </row>
    <row r="184" spans="1:13">
      <c r="A184" s="128" t="s">
        <v>33</v>
      </c>
      <c r="B184" s="129"/>
      <c r="C184" s="129"/>
      <c r="D184" s="129"/>
      <c r="E184" s="129"/>
      <c r="F184" s="129"/>
      <c r="G184" s="129"/>
      <c r="H184" s="129"/>
      <c r="I184" s="129"/>
      <c r="J184" s="129"/>
      <c r="K184" s="129"/>
      <c r="L184" s="14"/>
      <c r="M184" s="1"/>
    </row>
    <row r="185" spans="1:13" ht="72">
      <c r="A185" s="78" t="s">
        <v>14</v>
      </c>
      <c r="B185" s="74" t="s">
        <v>3</v>
      </c>
      <c r="C185" s="74" t="s">
        <v>24</v>
      </c>
      <c r="D185" s="74" t="s">
        <v>25</v>
      </c>
      <c r="E185" s="28" t="s">
        <v>26</v>
      </c>
      <c r="F185" s="130" t="s">
        <v>27</v>
      </c>
      <c r="G185" s="117"/>
      <c r="H185" s="28" t="s">
        <v>28</v>
      </c>
      <c r="I185" s="28" t="s">
        <v>29</v>
      </c>
      <c r="J185" s="14"/>
      <c r="K185" s="14"/>
      <c r="L185" s="14"/>
      <c r="M185" s="1"/>
    </row>
    <row r="186" spans="1:13" ht="33" customHeight="1">
      <c r="A186" s="29">
        <v>1</v>
      </c>
      <c r="B186" s="29">
        <v>20402001</v>
      </c>
      <c r="C186" s="29" t="s">
        <v>155</v>
      </c>
      <c r="D186" s="30" t="s">
        <v>156</v>
      </c>
      <c r="E186" s="31" t="s">
        <v>157</v>
      </c>
      <c r="F186" s="131" t="s">
        <v>158</v>
      </c>
      <c r="G186" s="132"/>
      <c r="H186" s="32" t="s">
        <v>159</v>
      </c>
      <c r="I186" s="33">
        <v>6</v>
      </c>
      <c r="J186" s="14"/>
      <c r="K186" s="14"/>
      <c r="L186" s="14"/>
      <c r="M186" s="1"/>
    </row>
    <row r="187" spans="1:13">
      <c r="A187" s="128" t="s">
        <v>41</v>
      </c>
      <c r="B187" s="129"/>
      <c r="C187" s="129"/>
      <c r="D187" s="129"/>
      <c r="E187" s="129"/>
      <c r="F187" s="129"/>
      <c r="G187" s="129"/>
      <c r="H187" s="129"/>
      <c r="I187" s="129"/>
      <c r="J187" s="129"/>
      <c r="K187" s="129"/>
      <c r="L187" s="14"/>
      <c r="M187" s="1"/>
    </row>
    <row r="188" spans="1:13" ht="72">
      <c r="A188" s="78" t="s">
        <v>14</v>
      </c>
      <c r="B188" s="74" t="s">
        <v>3</v>
      </c>
      <c r="C188" s="74" t="s">
        <v>24</v>
      </c>
      <c r="D188" s="74" t="s">
        <v>25</v>
      </c>
      <c r="E188" s="28" t="s">
        <v>26</v>
      </c>
      <c r="F188" s="130" t="s">
        <v>27</v>
      </c>
      <c r="G188" s="117"/>
      <c r="H188" s="28" t="s">
        <v>28</v>
      </c>
      <c r="I188" s="28" t="s">
        <v>29</v>
      </c>
      <c r="J188" s="14"/>
      <c r="K188" s="14"/>
    </row>
  </sheetData>
  <mergeCells count="115">
    <mergeCell ref="B1:L1"/>
    <mergeCell ref="B2:L2"/>
    <mergeCell ref="B3:L3"/>
    <mergeCell ref="A5:L5"/>
    <mergeCell ref="A6:L6"/>
    <mergeCell ref="B10:L10"/>
    <mergeCell ref="I81:K81"/>
    <mergeCell ref="I82:K82"/>
    <mergeCell ref="I83:K83"/>
    <mergeCell ref="I84:K84"/>
    <mergeCell ref="I85:K85"/>
    <mergeCell ref="I86:K86"/>
    <mergeCell ref="B25:L25"/>
    <mergeCell ref="B42:L42"/>
    <mergeCell ref="A77:L77"/>
    <mergeCell ref="I78:K78"/>
    <mergeCell ref="A79:K79"/>
    <mergeCell ref="I80:K80"/>
    <mergeCell ref="I93:K93"/>
    <mergeCell ref="I94:K94"/>
    <mergeCell ref="I95:K95"/>
    <mergeCell ref="I96:K96"/>
    <mergeCell ref="I97:K97"/>
    <mergeCell ref="I98:K98"/>
    <mergeCell ref="I87:K87"/>
    <mergeCell ref="I88:K88"/>
    <mergeCell ref="I89:K89"/>
    <mergeCell ref="I90:K90"/>
    <mergeCell ref="I91:K91"/>
    <mergeCell ref="I92:K92"/>
    <mergeCell ref="I105:K105"/>
    <mergeCell ref="I106:K106"/>
    <mergeCell ref="I107:K107"/>
    <mergeCell ref="I108:K108"/>
    <mergeCell ref="A109:K109"/>
    <mergeCell ref="I110:K110"/>
    <mergeCell ref="I99:K99"/>
    <mergeCell ref="I100:K100"/>
    <mergeCell ref="I101:K101"/>
    <mergeCell ref="I102:K102"/>
    <mergeCell ref="I103:K103"/>
    <mergeCell ref="I104:K104"/>
    <mergeCell ref="I120:K120"/>
    <mergeCell ref="I121:K121"/>
    <mergeCell ref="I122:K122"/>
    <mergeCell ref="I123:K123"/>
    <mergeCell ref="I124:K124"/>
    <mergeCell ref="I125:K125"/>
    <mergeCell ref="I111:K111"/>
    <mergeCell ref="I112:K112"/>
    <mergeCell ref="I113:K113"/>
    <mergeCell ref="I114:K114"/>
    <mergeCell ref="I116:K116"/>
    <mergeCell ref="A119:K119"/>
    <mergeCell ref="I132:K132"/>
    <mergeCell ref="I133:K133"/>
    <mergeCell ref="I134:K134"/>
    <mergeCell ref="I135:K135"/>
    <mergeCell ref="I136:K136"/>
    <mergeCell ref="I137:K137"/>
    <mergeCell ref="I126:K126"/>
    <mergeCell ref="I127:K127"/>
    <mergeCell ref="I128:K128"/>
    <mergeCell ref="I129:K129"/>
    <mergeCell ref="I130:K130"/>
    <mergeCell ref="I131:K131"/>
    <mergeCell ref="I144:K144"/>
    <mergeCell ref="I145:K145"/>
    <mergeCell ref="I146:K146"/>
    <mergeCell ref="I147:K147"/>
    <mergeCell ref="I148:K148"/>
    <mergeCell ref="I149:K149"/>
    <mergeCell ref="I138:K138"/>
    <mergeCell ref="I139:K139"/>
    <mergeCell ref="I140:K140"/>
    <mergeCell ref="I141:K141"/>
    <mergeCell ref="I142:K142"/>
    <mergeCell ref="I143:K143"/>
    <mergeCell ref="I156:K156"/>
    <mergeCell ref="I157:K157"/>
    <mergeCell ref="I158:K158"/>
    <mergeCell ref="I159:K159"/>
    <mergeCell ref="I160:K160"/>
    <mergeCell ref="I161:K161"/>
    <mergeCell ref="I150:K150"/>
    <mergeCell ref="I151:K151"/>
    <mergeCell ref="I152:K152"/>
    <mergeCell ref="I153:K153"/>
    <mergeCell ref="I154:K154"/>
    <mergeCell ref="I155:K155"/>
    <mergeCell ref="A171:K171"/>
    <mergeCell ref="I172:K172"/>
    <mergeCell ref="I173:K173"/>
    <mergeCell ref="I174:K174"/>
    <mergeCell ref="I175:K175"/>
    <mergeCell ref="A176:K176"/>
    <mergeCell ref="I162:K162"/>
    <mergeCell ref="I163:K163"/>
    <mergeCell ref="I164:K164"/>
    <mergeCell ref="I165:K165"/>
    <mergeCell ref="I166:K166"/>
    <mergeCell ref="I167:K167"/>
    <mergeCell ref="F188:G188"/>
    <mergeCell ref="A182:K182"/>
    <mergeCell ref="F183:G183"/>
    <mergeCell ref="A184:K184"/>
    <mergeCell ref="F185:G185"/>
    <mergeCell ref="F186:G186"/>
    <mergeCell ref="A187:K187"/>
    <mergeCell ref="A177:K177"/>
    <mergeCell ref="A178:K178"/>
    <mergeCell ref="F179:G179"/>
    <mergeCell ref="I179:K179"/>
    <mergeCell ref="A180:K180"/>
    <mergeCell ref="F181:G18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Реестр 01.01.21</vt:lpstr>
      <vt:lpstr>Реестр 01.01.22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2022-10-26T04:44:57Z</dcterms:modified>
</cp:coreProperties>
</file>